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0" yWindow="65521" windowWidth="9450" windowHeight="5205" activeTab="0"/>
  </bookViews>
  <sheets>
    <sheet name="szab-zest" sheetId="1" r:id="rId1"/>
    <sheet name="szab-szcz" sheetId="2" r:id="rId2"/>
    <sheet name="Arkusz10" sheetId="3" r:id="rId3"/>
    <sheet name="Arkusz11" sheetId="4" r:id="rId4"/>
    <sheet name="Arkusz12" sheetId="5" r:id="rId5"/>
    <sheet name="Arkusz13" sheetId="6" r:id="rId6"/>
    <sheet name="Arkusz14" sheetId="7" r:id="rId7"/>
    <sheet name="Arkusz15" sheetId="8" r:id="rId8"/>
    <sheet name="Arkusz16" sheetId="9" r:id="rId9"/>
  </sheets>
  <definedNames/>
  <calcPr fullCalcOnLoad="1"/>
</workbook>
</file>

<file path=xl/sharedStrings.xml><?xml version="1.0" encoding="utf-8"?>
<sst xmlns="http://schemas.openxmlformats.org/spreadsheetml/2006/main" count="811" uniqueCount="182">
  <si>
    <t>Dział</t>
  </si>
  <si>
    <t>Treść</t>
  </si>
  <si>
    <t>010</t>
  </si>
  <si>
    <t>020</t>
  </si>
  <si>
    <t>LEŚNICTWO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</si>
  <si>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</si>
  <si>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</si>
  <si>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</si>
  <si>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</si>
  <si>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</si>
  <si>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</si>
  <si>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</si>
  <si>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</si>
  <si>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</si>
  <si>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</si>
  <si>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</si>
  <si>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</si>
  <si>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758</t>
  </si>
  <si>
    <t>RÓŻNE ROZLICZENIA</t>
  </si>
  <si>
    <t>801</t>
  </si>
  <si>
    <t>OŚWIATA I WYCHOWANIE</t>
  </si>
  <si>
    <t>851</t>
  </si>
  <si>
    <t>OCHRONA ZDROWIA</t>
  </si>
  <si>
    <t>854</t>
  </si>
  <si>
    <t>EDUKACYJNA  OPIEKA 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</si>
  <si>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</si>
  <si>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</si>
  <si>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</si>
  <si>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</si>
  <si>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</si>
  <si>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</si>
  <si>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A Z E M :</t>
  </si>
  <si>
    <t>ZESTAWIENIE  WYDATKÓW  BUDŻETOWYCH</t>
  </si>
  <si>
    <t xml:space="preserve">GMINY  GRODZICZNO  </t>
  </si>
  <si>
    <t>Plan</t>
  </si>
  <si>
    <t>na</t>
  </si>
  <si>
    <t>ROLNICTWO I ŁOWIECTWO</t>
  </si>
  <si>
    <r>
      <t xml:space="preserve">W  UKŁADZIE  DZIAŁOWYM  NA  2004r.  (  </t>
    </r>
    <r>
      <rPr>
        <b/>
        <i/>
        <sz val="16"/>
        <rFont val="Arial CE"/>
        <family val="2"/>
      </rPr>
      <t>w  złotych</t>
    </r>
    <r>
      <rPr>
        <b/>
        <sz val="16"/>
        <rFont val="Arial CE"/>
        <family val="2"/>
      </rPr>
      <t xml:space="preserve">  )</t>
    </r>
  </si>
  <si>
    <t>2004r.</t>
  </si>
  <si>
    <t>756</t>
  </si>
  <si>
    <t>852</t>
  </si>
  <si>
    <t>POMOC SPOŁECZNA</t>
  </si>
  <si>
    <t xml:space="preserve">SZCZEGÓŁOWY  PODZIAŁ  WYDATKÓW  </t>
  </si>
  <si>
    <r>
      <t xml:space="preserve">BUDŻETU  GMINY  GRODZICZNO  NA  2004r.  (  </t>
    </r>
    <r>
      <rPr>
        <b/>
        <i/>
        <sz val="16"/>
        <rFont val="Arial CE"/>
        <family val="2"/>
      </rPr>
      <t>w  złotych</t>
    </r>
    <r>
      <rPr>
        <b/>
        <sz val="16"/>
        <rFont val="Arial CE"/>
        <family val="2"/>
      </rPr>
      <t xml:space="preserve">  )</t>
    </r>
  </si>
  <si>
    <t>Dz.</t>
  </si>
  <si>
    <t>Roz-</t>
  </si>
  <si>
    <t>§</t>
  </si>
  <si>
    <t>dział</t>
  </si>
  <si>
    <t>01010</t>
  </si>
  <si>
    <t>Infrastruktura wodociągowa i sanitacyjna wsi.</t>
  </si>
  <si>
    <t>4430</t>
  </si>
  <si>
    <t>Różne opłaty i składki.</t>
  </si>
  <si>
    <t>6050</t>
  </si>
  <si>
    <t>Wydatki inwestycyjne jednostek budżetowych.</t>
  </si>
  <si>
    <t>6052</t>
  </si>
  <si>
    <t>4100</t>
  </si>
  <si>
    <t>Wynagrodzenie agencyjno - prowizyjne.</t>
  </si>
  <si>
    <t>4210</t>
  </si>
  <si>
    <t>Zakup materiałów i wyposażenia.</t>
  </si>
  <si>
    <t>4300</t>
  </si>
  <si>
    <t>Zakup usług pozostałych.</t>
  </si>
  <si>
    <t>01030</t>
  </si>
  <si>
    <t>Izby rolnicze.</t>
  </si>
  <si>
    <t>2850</t>
  </si>
  <si>
    <t>Wpłaty gmin na rzecz izb rolniczych w wysokości 2% uzyskanych wpływów z podatku rolnego.</t>
  </si>
  <si>
    <t>01095</t>
  </si>
  <si>
    <t>Pozostała działalność.</t>
  </si>
  <si>
    <t>3020</t>
  </si>
  <si>
    <t>Nagrody i wydatki osobowe nie zaliczone do wynagrodzeń.</t>
  </si>
  <si>
    <t>02095</t>
  </si>
  <si>
    <t>3030</t>
  </si>
  <si>
    <t>Różne wydatki na rzecz osób fizycznych.</t>
  </si>
  <si>
    <t>60016</t>
  </si>
  <si>
    <t>Drogi publiczne gminne.</t>
  </si>
  <si>
    <t>4010</t>
  </si>
  <si>
    <t>Wynagrodzenie osobowe pracowników.</t>
  </si>
  <si>
    <t>4040</t>
  </si>
  <si>
    <t>Dodatkowe wynagrodzenie roczne.</t>
  </si>
  <si>
    <t>4110</t>
  </si>
  <si>
    <t>Składki na ubezpieczenie społeczne.</t>
  </si>
  <si>
    <t>4120</t>
  </si>
  <si>
    <t>Składki na Fundusz Pracy.</t>
  </si>
  <si>
    <t>4260</t>
  </si>
  <si>
    <t>Zakup energii.</t>
  </si>
  <si>
    <t>4270</t>
  </si>
  <si>
    <t>Zakup usług remontowych.</t>
  </si>
  <si>
    <t>4410</t>
  </si>
  <si>
    <t>Podróże służbowe krajowe.</t>
  </si>
  <si>
    <t>4440</t>
  </si>
  <si>
    <t>Odpisy na Zakładowy Fundusz Świadczeń Socjalnych.</t>
  </si>
  <si>
    <t>4580</t>
  </si>
  <si>
    <t>Pozostałe odsetki.</t>
  </si>
  <si>
    <t>Wydatki na zakupy inwestycyjne jednostek budżetowych.</t>
  </si>
  <si>
    <t>6060</t>
  </si>
  <si>
    <t>70005</t>
  </si>
  <si>
    <t>Gospodarka gruntami i nieruchomościami.</t>
  </si>
  <si>
    <t>71004</t>
  </si>
  <si>
    <t>Plany  zagospodarowania  przestrzennego.</t>
  </si>
  <si>
    <t>75011</t>
  </si>
  <si>
    <t>Urzędy wojewódzkie.</t>
  </si>
  <si>
    <t>75022</t>
  </si>
  <si>
    <t>Rady gmin.</t>
  </si>
  <si>
    <t>75023</t>
  </si>
  <si>
    <t>Urzędy gmin.</t>
  </si>
  <si>
    <t>Pobór podatków, opłat i niepodatkowych należności budżetowych.</t>
  </si>
  <si>
    <t>75095</t>
  </si>
  <si>
    <t>75101</t>
  </si>
  <si>
    <t>Urzędy naczelnych organów władzy państwowej, kontroli i ochrony prawa.</t>
  </si>
  <si>
    <t>6220</t>
  </si>
  <si>
    <t>Dotacje celowe z budżetu na finansowanie lub dofinansowanie kosztów realizacji inwestycji i zakupów inwestycyjnych innych jednostek sektora finansów publicznych.</t>
  </si>
  <si>
    <t>75412</t>
  </si>
  <si>
    <t>Ochotnicze straże pożarne.</t>
  </si>
  <si>
    <t>75647</t>
  </si>
  <si>
    <t>75818</t>
  </si>
  <si>
    <t>Rezerwy ogólne i celowe.</t>
  </si>
  <si>
    <t>4810</t>
  </si>
  <si>
    <t>Rezerwy.</t>
  </si>
  <si>
    <t>80101</t>
  </si>
  <si>
    <t>Szkoły podstawowe.</t>
  </si>
  <si>
    <t>3110</t>
  </si>
  <si>
    <t>Świadczenie społeczne.</t>
  </si>
  <si>
    <t>4240</t>
  </si>
  <si>
    <t>Zakup pomocy naukowych, dydaktycznych i książek.</t>
  </si>
  <si>
    <t>80104</t>
  </si>
  <si>
    <t>80110</t>
  </si>
  <si>
    <t>Gimnazja.</t>
  </si>
  <si>
    <t>80113</t>
  </si>
  <si>
    <t>Dowożenie uczniów do szkół.</t>
  </si>
  <si>
    <t>80145</t>
  </si>
  <si>
    <t>Komisje egzaminacyjne.</t>
  </si>
  <si>
    <t>80146</t>
  </si>
  <si>
    <t>Dokształcanie i doskonalenie nauczycieli.</t>
  </si>
  <si>
    <t>80195</t>
  </si>
  <si>
    <t>85121</t>
  </si>
  <si>
    <t>Lecznictwo ambulatoryjne.</t>
  </si>
  <si>
    <t>2830</t>
  </si>
  <si>
    <t>Dotacja celowa z budżetu na finansowanie lub dofinansowanie zadań zleconych do realizacji pozostałym jednostkom nie zaliczanym do sektora finansów publicznych.</t>
  </si>
  <si>
    <t>85154</t>
  </si>
  <si>
    <t>Przeciwdziałanie alkoholizmowi.</t>
  </si>
  <si>
    <t>85213</t>
  </si>
  <si>
    <t>Składki na ubezpieczenie zdrowotne opłacane za osoby pobierające niektóre świadczenia z pomocy społecznej.</t>
  </si>
  <si>
    <t>4130</t>
  </si>
  <si>
    <t>Składki na ubezpieczenie zdrowotne.</t>
  </si>
  <si>
    <t>85214</t>
  </si>
  <si>
    <t>Zasiłki i pomoc w naturze oraz składki na ubezpieczenie społeczne i zdrowotne.</t>
  </si>
  <si>
    <t>85215</t>
  </si>
  <si>
    <t>Dodatki mieszkaniowe.</t>
  </si>
  <si>
    <t>85216</t>
  </si>
  <si>
    <t>Zasiłki rodzinne, pielęgnacyjne i wychowawcze.</t>
  </si>
  <si>
    <t>85219</t>
  </si>
  <si>
    <t>Ośrodki pomocy społecznej.</t>
  </si>
  <si>
    <t>85228</t>
  </si>
  <si>
    <t>Usługi opiekuńcze i specjalistyczne usługi opiekuńcze.</t>
  </si>
  <si>
    <t>85295</t>
  </si>
  <si>
    <t>85401</t>
  </si>
  <si>
    <t>Świetlice szkolne.</t>
  </si>
  <si>
    <t>90015</t>
  </si>
  <si>
    <t>Oświetlenie ulic, placów i dróg.</t>
  </si>
  <si>
    <t>90019</t>
  </si>
  <si>
    <t>Wpływy i wydatki związane z gromadzeniem środków z opłat i kar za korzystanie ze środowiska.</t>
  </si>
  <si>
    <t>90095</t>
  </si>
  <si>
    <t>92116</t>
  </si>
  <si>
    <t>Biblioteki.</t>
  </si>
  <si>
    <t>2550</t>
  </si>
  <si>
    <t>Dotacja podmiotowa z budżetu dla instytucji kultury.</t>
  </si>
  <si>
    <t>92195</t>
  </si>
  <si>
    <t>92695</t>
  </si>
  <si>
    <t xml:space="preserve"> </t>
  </si>
  <si>
    <t>992</t>
  </si>
  <si>
    <t>Spłaty otrzymanych krajowych pożyczek i kredytów.</t>
  </si>
  <si>
    <t>O G Ó Ł E M:</t>
  </si>
  <si>
    <t>757</t>
  </si>
  <si>
    <t>OBSŁUGA DŁUGU PUBLICZNEGO</t>
  </si>
  <si>
    <t>75702</t>
  </si>
  <si>
    <t>Obsługa papierów wartościowych oraz kredytów i pożyczek j.s.t.</t>
  </si>
  <si>
    <t>8070</t>
  </si>
  <si>
    <t>Odsetki i dyskonto od krajowych skarbowych papierów wartościowych oraz pożyczek i kredytów</t>
  </si>
  <si>
    <t>Przedszkola.</t>
  </si>
  <si>
    <t>DOCHODY OD OSÓB PRAWNYCH, OD OSÓB FIZYCZNYCH I OD INNYCH JEDNOSTEK NIE POSIADAJĄCYCH OSOBOWOŚCI PRAWNEJ ORAZ WYDATKI ZWIĄZANE Z ICH POBOREM</t>
  </si>
  <si>
    <t xml:space="preserve">Załącznik nr. 2 </t>
  </si>
  <si>
    <t>Do uchwały Rady Gminy Grodziczno nr. XII/108/04</t>
  </si>
  <si>
    <t>z dnia 10 luty 2004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</si>
</sst>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3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i/>
      <sz val="16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4" fillId="0" borderId="3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49" fontId="1" fillId="0" borderId="0" xfId="0" applyNumberFormat="1" applyFont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7" fillId="0" borderId="7" xfId="0" applyFont="1" applyBorder="1" applyAlignment="1">
      <alignment wrapText="1"/>
    </xf>
    <xf numFmtId="4" fontId="8" fillId="0" borderId="0" xfId="0" applyNumberFormat="1" applyFont="1" applyAlignment="1">
      <alignment horizontal="center" vertical="top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Continuous" vertical="top"/>
    </xf>
    <xf numFmtId="0" fontId="0" fillId="0" borderId="0" xfId="0" applyAlignment="1">
      <alignment horizontal="centerContinuous" wrapText="1"/>
    </xf>
    <xf numFmtId="4" fontId="4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49" fontId="8" fillId="0" borderId="0" xfId="0" applyNumberFormat="1" applyFont="1" applyAlignment="1">
      <alignment horizontal="centerContinuous" vertical="top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4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/>
    </xf>
    <xf numFmtId="0" fontId="0" fillId="0" borderId="0" xfId="0" applyFill="1" applyAlignment="1">
      <alignment horizontal="centerContinuous"/>
    </xf>
    <xf numFmtId="49" fontId="1" fillId="0" borderId="0" xfId="0" applyNumberFormat="1" applyFont="1" applyFill="1" applyAlignment="1">
      <alignment horizontal="centerContinuous" vertical="top"/>
    </xf>
    <xf numFmtId="0" fontId="0" fillId="0" borderId="0" xfId="0" applyFill="1" applyBorder="1" applyAlignment="1">
      <alignment horizontal="centerContinuous" wrapText="1"/>
    </xf>
    <xf numFmtId="0" fontId="0" fillId="0" borderId="0" xfId="0" applyFill="1" applyAlignment="1">
      <alignment/>
    </xf>
    <xf numFmtId="49" fontId="8" fillId="0" borderId="0" xfId="0" applyNumberFormat="1" applyFont="1" applyFill="1" applyAlignment="1">
      <alignment horizontal="centerContinuous" vertical="top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Continuous" wrapText="1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49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5" fillId="0" borderId="7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0" fontId="0" fillId="0" borderId="8" xfId="0" applyBorder="1" applyAlignment="1">
      <alignment wrapText="1"/>
    </xf>
    <xf numFmtId="4" fontId="5" fillId="0" borderId="4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2" xfId="0" applyFont="1" applyBorder="1" applyAlignment="1">
      <alignment wrapText="1"/>
    </xf>
    <xf numFmtId="49" fontId="5" fillId="0" borderId="5" xfId="0" applyNumberFormat="1" applyFont="1" applyBorder="1" applyAlignment="1">
      <alignment horizontal="center" vertical="top"/>
    </xf>
    <xf numFmtId="0" fontId="7" fillId="0" borderId="0" xfId="0" applyFont="1" applyBorder="1" applyAlignment="1">
      <alignment wrapText="1"/>
    </xf>
    <xf numFmtId="4" fontId="5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75" zoomScaleNormal="75" workbookViewId="0" topLeftCell="A1">
      <selection activeCell="D6" sqref="D6"/>
      <selection activeCell="A1" sqref="A1"/>
    </sheetView>
  </sheetViews>
  <sheetFormatPr defaultColWidth="9.00390625" defaultRowHeight="12.75"/>
  <cols>
    <col min="1" max="1" width="8.25390625" style="28" customWidth="1"/>
    <col min="2" max="2" width="56.375" style="15" customWidth="1"/>
    <col min="3" max="3" width="23.875" style="0" customWidth="1"/>
  </cols>
  <sheetData>
    <row r="1" ht="12.75">
      <c r="C1" t="s">
        <v>179</v>
      </c>
    </row>
    <row r="2" ht="12.75">
      <c r="C2" t="s">
        <v>180</v>
      </c>
    </row>
    <row r="3" ht="12.75">
      <c r="C3" t="s">
        <v>181</v>
      </c>
    </row>
    <row r="4" spans="1:3" s="79" customFormat="1" ht="20.25">
      <c r="A4" s="70" t="s">
        <v>32</v>
      </c>
      <c r="B4" s="77"/>
      <c r="C4" s="78"/>
    </row>
    <row r="5" spans="1:3" s="79" customFormat="1" ht="20.25">
      <c r="A5" s="70" t="s">
        <v>33</v>
      </c>
      <c r="B5" s="77"/>
      <c r="C5" s="78"/>
    </row>
    <row r="6" spans="1:3" s="63" customFormat="1" ht="20.25">
      <c r="A6" s="61" t="s">
        <v>37</v>
      </c>
      <c r="B6" s="62"/>
      <c r="C6" s="62"/>
    </row>
    <row r="7" ht="36" customHeight="1"/>
    <row r="8" spans="1:3" s="2" customFormat="1" ht="12.75" customHeight="1">
      <c r="A8" s="29"/>
      <c r="B8" s="16"/>
      <c r="C8" s="5"/>
    </row>
    <row r="9" spans="1:3" s="14" customFormat="1" ht="16.5">
      <c r="A9" s="10" t="s">
        <v>0</v>
      </c>
      <c r="B9" s="17" t="s">
        <v>1</v>
      </c>
      <c r="C9" s="13" t="s">
        <v>34</v>
      </c>
    </row>
    <row r="10" spans="1:3" s="2" customFormat="1" ht="16.5">
      <c r="A10" s="10"/>
      <c r="B10" s="18"/>
      <c r="C10" s="13" t="s">
        <v>35</v>
      </c>
    </row>
    <row r="11" spans="1:3" s="2" customFormat="1" ht="16.5">
      <c r="A11" s="10"/>
      <c r="B11" s="18"/>
      <c r="C11" s="60" t="s">
        <v>38</v>
      </c>
    </row>
    <row r="12" spans="1:3" s="2" customFormat="1" ht="12.75" customHeight="1">
      <c r="A12" s="12"/>
      <c r="B12" s="19"/>
      <c r="C12" s="3"/>
    </row>
    <row r="13" spans="1:3" ht="12.75">
      <c r="A13" s="30"/>
      <c r="B13" s="53">
        <v>1</v>
      </c>
      <c r="C13" s="54">
        <v>3</v>
      </c>
    </row>
    <row r="14" spans="1:3" s="2" customFormat="1" ht="18.75" customHeight="1">
      <c r="A14" s="80" t="s">
        <v>2</v>
      </c>
      <c r="B14" s="81" t="s">
        <v>36</v>
      </c>
      <c r="C14" s="92">
        <v>1100237</v>
      </c>
    </row>
    <row r="15" spans="1:3" s="2" customFormat="1" ht="18.75" customHeight="1">
      <c r="A15" s="80" t="s">
        <v>3</v>
      </c>
      <c r="B15" s="81" t="s">
        <v>4</v>
      </c>
      <c r="C15" s="92">
        <v>3600</v>
      </c>
    </row>
    <row r="16" spans="1:3" s="2" customFormat="1" ht="18.75" customHeight="1">
      <c r="A16" s="80" t="s">
        <v>5</v>
      </c>
      <c r="B16" s="81" t="s">
        <v>6</v>
      </c>
      <c r="C16" s="92">
        <v>1050255</v>
      </c>
    </row>
    <row r="17" spans="1:3" s="2" customFormat="1" ht="18.75" customHeight="1">
      <c r="A17" s="80" t="s">
        <v>7</v>
      </c>
      <c r="B17" s="81" t="s">
        <v>8</v>
      </c>
      <c r="C17" s="92">
        <v>64000</v>
      </c>
    </row>
    <row r="18" spans="1:3" s="2" customFormat="1" ht="18.75" customHeight="1">
      <c r="A18" s="80" t="s">
        <v>9</v>
      </c>
      <c r="B18" s="81" t="s">
        <v>10</v>
      </c>
      <c r="C18" s="92">
        <v>50000</v>
      </c>
    </row>
    <row r="19" spans="1:3" s="2" customFormat="1" ht="18.75" customHeight="1">
      <c r="A19" s="80" t="s">
        <v>11</v>
      </c>
      <c r="B19" s="81" t="s">
        <v>12</v>
      </c>
      <c r="C19" s="92">
        <v>1421366</v>
      </c>
    </row>
    <row r="20" spans="1:3" s="2" customFormat="1" ht="49.5">
      <c r="A20" s="80" t="s">
        <v>13</v>
      </c>
      <c r="B20" s="81" t="s">
        <v>14</v>
      </c>
      <c r="C20" s="92">
        <v>948</v>
      </c>
    </row>
    <row r="21" spans="1:3" s="2" customFormat="1" ht="33">
      <c r="A21" s="80" t="s">
        <v>15</v>
      </c>
      <c r="B21" s="81" t="s">
        <v>16</v>
      </c>
      <c r="C21" s="92">
        <v>207900</v>
      </c>
    </row>
    <row r="22" spans="1:3" s="2" customFormat="1" ht="66">
      <c r="A22" s="80" t="s">
        <v>39</v>
      </c>
      <c r="B22" s="82" t="s">
        <v>178</v>
      </c>
      <c r="C22" s="92">
        <v>43700</v>
      </c>
    </row>
    <row r="23" spans="1:3" s="2" customFormat="1" ht="18">
      <c r="A23" s="80" t="s">
        <v>171</v>
      </c>
      <c r="B23" s="94" t="s">
        <v>172</v>
      </c>
      <c r="C23" s="92">
        <v>20000</v>
      </c>
    </row>
    <row r="24" spans="1:3" s="2" customFormat="1" ht="17.25" customHeight="1">
      <c r="A24" s="80" t="s">
        <v>17</v>
      </c>
      <c r="B24" s="81" t="s">
        <v>18</v>
      </c>
      <c r="C24" s="92">
        <v>70000</v>
      </c>
    </row>
    <row r="25" spans="1:3" s="2" customFormat="1" ht="17.25" customHeight="1">
      <c r="A25" s="80" t="s">
        <v>19</v>
      </c>
      <c r="B25" s="81" t="s">
        <v>20</v>
      </c>
      <c r="C25" s="92">
        <v>6671945</v>
      </c>
    </row>
    <row r="26" spans="1:3" s="2" customFormat="1" ht="17.25" customHeight="1">
      <c r="A26" s="80" t="s">
        <v>21</v>
      </c>
      <c r="B26" s="81" t="s">
        <v>22</v>
      </c>
      <c r="C26" s="92">
        <v>768530</v>
      </c>
    </row>
    <row r="27" spans="1:3" s="2" customFormat="1" ht="18">
      <c r="A27" s="80" t="s">
        <v>40</v>
      </c>
      <c r="B27" s="81" t="s">
        <v>41</v>
      </c>
      <c r="C27" s="92">
        <v>606431</v>
      </c>
    </row>
    <row r="28" spans="1:3" s="2" customFormat="1" ht="18">
      <c r="A28" s="80" t="s">
        <v>23</v>
      </c>
      <c r="B28" s="81" t="s">
        <v>24</v>
      </c>
      <c r="C28" s="92">
        <v>38830</v>
      </c>
    </row>
    <row r="29" spans="1:3" s="2" customFormat="1" ht="33">
      <c r="A29" s="80" t="s">
        <v>25</v>
      </c>
      <c r="B29" s="81" t="s">
        <v>26</v>
      </c>
      <c r="C29" s="92">
        <v>281350</v>
      </c>
    </row>
    <row r="30" spans="1:3" s="2" customFormat="1" ht="33">
      <c r="A30" s="80" t="s">
        <v>27</v>
      </c>
      <c r="B30" s="81" t="s">
        <v>28</v>
      </c>
      <c r="C30" s="92">
        <v>140000</v>
      </c>
    </row>
    <row r="31" spans="1:3" s="2" customFormat="1" ht="18">
      <c r="A31" s="10" t="s">
        <v>29</v>
      </c>
      <c r="B31" s="6" t="s">
        <v>30</v>
      </c>
      <c r="C31" s="90">
        <v>22260</v>
      </c>
    </row>
    <row r="32" spans="1:3" ht="12" customHeight="1">
      <c r="A32" s="39"/>
      <c r="B32" s="25"/>
      <c r="C32" s="93"/>
    </row>
    <row r="33" spans="1:3" s="2" customFormat="1" ht="17.25" customHeight="1">
      <c r="A33" s="55"/>
      <c r="B33" s="26" t="s">
        <v>31</v>
      </c>
      <c r="C33" s="90">
        <f>SUM(C14:C31)</f>
        <v>12561352</v>
      </c>
    </row>
    <row r="34" spans="1:3" ht="12" customHeight="1">
      <c r="A34" s="42"/>
      <c r="B34" s="27"/>
      <c r="C34" s="91"/>
    </row>
    <row r="36" spans="1:2" s="48" customFormat="1" ht="20.25">
      <c r="A36" s="46"/>
      <c r="B36" s="47"/>
    </row>
    <row r="37" spans="1:3" s="59" customFormat="1" ht="18">
      <c r="A37" s="64"/>
      <c r="C37" s="65"/>
    </row>
    <row r="38" s="48" customFormat="1" ht="20.25">
      <c r="A38" s="46"/>
    </row>
    <row r="39" spans="1:2" s="48" customFormat="1" ht="20.25">
      <c r="A39" s="46"/>
      <c r="B39" s="47"/>
    </row>
    <row r="40" spans="1:2" s="48" customFormat="1" ht="20.25">
      <c r="A40" s="46"/>
      <c r="B40" s="47"/>
    </row>
    <row r="41" spans="1:2" s="48" customFormat="1" ht="20.25">
      <c r="A41" s="46"/>
      <c r="B41" s="47"/>
    </row>
    <row r="42" spans="1:2" s="48" customFormat="1" ht="20.25">
      <c r="A42" s="46"/>
      <c r="B42" s="47"/>
    </row>
    <row r="43" spans="1:2" s="48" customFormat="1" ht="20.25">
      <c r="A43" s="46"/>
      <c r="B43" s="47"/>
    </row>
    <row r="44" spans="1:2" s="48" customFormat="1" ht="20.25">
      <c r="A44" s="46"/>
      <c r="B44" s="47"/>
    </row>
    <row r="45" spans="1:2" s="48" customFormat="1" ht="20.25">
      <c r="A45" s="46"/>
      <c r="B45" s="47"/>
    </row>
    <row r="46" spans="1:2" s="48" customFormat="1" ht="20.25">
      <c r="A46" s="46"/>
      <c r="B46" s="47"/>
    </row>
  </sheetData>
  <printOptions/>
  <pageMargins left="0.7874015748031497" right="0.2362204724409449" top="1.1811023622047245" bottom="0.2362204724409449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6"/>
  <sheetViews>
    <sheetView zoomScale="75" zoomScaleNormal="75" workbookViewId="0" topLeftCell="A1">
      <selection activeCell="E348" sqref="E348"/>
      <selection activeCell="A1" sqref="A1"/>
    </sheetView>
  </sheetViews>
  <sheetFormatPr defaultColWidth="9.00390625" defaultRowHeight="12.75"/>
  <cols>
    <col min="1" max="1" width="5.375" style="28" customWidth="1"/>
    <col min="2" max="2" width="8.125" style="28" customWidth="1"/>
    <col min="3" max="3" width="6.25390625" style="28" customWidth="1"/>
    <col min="4" max="4" width="50.125" style="15" customWidth="1"/>
    <col min="5" max="5" width="24.625" style="0" customWidth="1"/>
    <col min="6" max="6" width="20.375" style="72" customWidth="1"/>
  </cols>
  <sheetData>
    <row r="1" spans="1:6" s="69" customFormat="1" ht="20.25">
      <c r="A1" s="70" t="s">
        <v>42</v>
      </c>
      <c r="B1" s="66"/>
      <c r="C1" s="67"/>
      <c r="D1" s="68"/>
      <c r="E1" s="66"/>
      <c r="F1" s="71"/>
    </row>
    <row r="2" spans="1:5" ht="20.25">
      <c r="A2" s="61" t="s">
        <v>43</v>
      </c>
      <c r="B2" s="57"/>
      <c r="C2" s="56"/>
      <c r="D2" s="58"/>
      <c r="E2" s="56"/>
    </row>
    <row r="4" spans="1:6" s="2" customFormat="1" ht="12.75" customHeight="1">
      <c r="A4" s="29"/>
      <c r="B4" s="29"/>
      <c r="C4" s="29"/>
      <c r="D4" s="16"/>
      <c r="E4" s="5"/>
      <c r="F4" s="73"/>
    </row>
    <row r="5" spans="1:6" s="14" customFormat="1" ht="16.5">
      <c r="A5" s="10" t="s">
        <v>44</v>
      </c>
      <c r="B5" s="10" t="s">
        <v>45</v>
      </c>
      <c r="C5" s="10" t="s">
        <v>46</v>
      </c>
      <c r="D5" s="17" t="s">
        <v>1</v>
      </c>
      <c r="E5" s="13" t="s">
        <v>34</v>
      </c>
      <c r="F5" s="73"/>
    </row>
    <row r="6" spans="1:6" s="2" customFormat="1" ht="16.5">
      <c r="A6" s="10"/>
      <c r="B6" s="10" t="s">
        <v>47</v>
      </c>
      <c r="C6" s="10"/>
      <c r="D6" s="18"/>
      <c r="E6" s="13" t="s">
        <v>35</v>
      </c>
      <c r="F6" s="73"/>
    </row>
    <row r="7" spans="1:6" s="2" customFormat="1" ht="16.5">
      <c r="A7" s="10"/>
      <c r="B7" s="10"/>
      <c r="C7" s="10"/>
      <c r="D7" s="18"/>
      <c r="E7" s="60" t="s">
        <v>38</v>
      </c>
      <c r="F7" s="73"/>
    </row>
    <row r="8" spans="1:6" s="2" customFormat="1" ht="12.75" customHeight="1">
      <c r="A8" s="12"/>
      <c r="B8" s="12"/>
      <c r="C8" s="12"/>
      <c r="D8" s="19"/>
      <c r="E8" s="3"/>
      <c r="F8" s="73"/>
    </row>
    <row r="9" spans="1:5" ht="12.75">
      <c r="A9" s="30"/>
      <c r="B9" s="30"/>
      <c r="C9" s="30"/>
      <c r="D9" s="20">
        <v>1</v>
      </c>
      <c r="E9" s="1">
        <v>3</v>
      </c>
    </row>
    <row r="10" spans="1:5" ht="12.75" customHeight="1">
      <c r="A10" s="31"/>
      <c r="B10" s="31"/>
      <c r="C10" s="31"/>
      <c r="D10" s="21"/>
      <c r="E10" s="8"/>
    </row>
    <row r="11" spans="1:6" s="2" customFormat="1" ht="18.75" customHeight="1">
      <c r="A11" s="10" t="s">
        <v>2</v>
      </c>
      <c r="B11" s="10"/>
      <c r="C11" s="10"/>
      <c r="D11" s="6" t="s">
        <v>36</v>
      </c>
      <c r="E11" s="83">
        <f>SUM(E13+E19+E22)</f>
        <v>1100237</v>
      </c>
      <c r="F11" s="73"/>
    </row>
    <row r="12" spans="1:6" s="2" customFormat="1" ht="12.75" customHeight="1">
      <c r="A12" s="32"/>
      <c r="B12" s="32"/>
      <c r="C12" s="32"/>
      <c r="D12" s="4"/>
      <c r="E12" s="83"/>
      <c r="F12" s="73"/>
    </row>
    <row r="13" spans="1:6" s="2" customFormat="1" ht="33">
      <c r="A13" s="10"/>
      <c r="B13" s="10" t="s">
        <v>48</v>
      </c>
      <c r="C13" s="10"/>
      <c r="D13" s="6" t="s">
        <v>49</v>
      </c>
      <c r="E13" s="83">
        <v>1088537</v>
      </c>
      <c r="F13" s="73"/>
    </row>
    <row r="14" spans="1:6" s="2" customFormat="1" ht="18.75" customHeight="1">
      <c r="A14" s="10"/>
      <c r="B14" s="10"/>
      <c r="C14" s="10" t="s">
        <v>50</v>
      </c>
      <c r="D14" s="7" t="s">
        <v>51</v>
      </c>
      <c r="E14" s="83">
        <v>44000</v>
      </c>
      <c r="F14" s="73"/>
    </row>
    <row r="15" spans="1:7" s="2" customFormat="1" ht="33">
      <c r="A15" s="10"/>
      <c r="B15" s="10"/>
      <c r="C15" s="10" t="s">
        <v>52</v>
      </c>
      <c r="D15" s="7" t="s">
        <v>53</v>
      </c>
      <c r="E15" s="83">
        <v>344537</v>
      </c>
      <c r="F15" s="102"/>
      <c r="G15" s="51"/>
    </row>
    <row r="16" spans="1:6" s="2" customFormat="1" ht="33">
      <c r="A16" s="10"/>
      <c r="B16" s="10"/>
      <c r="C16" s="10" t="s">
        <v>54</v>
      </c>
      <c r="D16" s="7" t="s">
        <v>53</v>
      </c>
      <c r="E16" s="83">
        <v>700000</v>
      </c>
      <c r="F16" s="73"/>
    </row>
    <row r="17" spans="1:6" s="2" customFormat="1" ht="12.75" customHeight="1">
      <c r="A17" s="32"/>
      <c r="B17" s="32"/>
      <c r="C17" s="32"/>
      <c r="D17" s="4"/>
      <c r="E17" s="83"/>
      <c r="F17" s="73"/>
    </row>
    <row r="18" spans="1:6" s="2" customFormat="1" ht="12.75" customHeight="1">
      <c r="A18" s="32"/>
      <c r="B18" s="32"/>
      <c r="C18" s="32"/>
      <c r="D18" s="4"/>
      <c r="E18" s="83"/>
      <c r="F18" s="73"/>
    </row>
    <row r="19" spans="1:6" s="2" customFormat="1" ht="18.75" customHeight="1">
      <c r="A19" s="10"/>
      <c r="B19" s="10" t="s">
        <v>61</v>
      </c>
      <c r="C19" s="10"/>
      <c r="D19" s="6" t="s">
        <v>62</v>
      </c>
      <c r="E19" s="83">
        <v>7200</v>
      </c>
      <c r="F19" s="73"/>
    </row>
    <row r="20" spans="1:6" s="2" customFormat="1" ht="49.5">
      <c r="A20" s="10"/>
      <c r="B20" s="10"/>
      <c r="C20" s="10" t="s">
        <v>63</v>
      </c>
      <c r="D20" s="7" t="s">
        <v>64</v>
      </c>
      <c r="E20" s="83">
        <v>7200</v>
      </c>
      <c r="F20" s="73"/>
    </row>
    <row r="21" spans="1:6" s="2" customFormat="1" ht="12.75" customHeight="1">
      <c r="A21" s="32"/>
      <c r="B21" s="32"/>
      <c r="C21" s="32"/>
      <c r="D21" s="4"/>
      <c r="E21" s="83"/>
      <c r="F21" s="73"/>
    </row>
    <row r="22" spans="1:6" s="2" customFormat="1" ht="18.75" customHeight="1">
      <c r="A22" s="10"/>
      <c r="B22" s="10" t="s">
        <v>65</v>
      </c>
      <c r="C22" s="10"/>
      <c r="D22" s="6" t="s">
        <v>66</v>
      </c>
      <c r="E22" s="83">
        <v>4500</v>
      </c>
      <c r="F22" s="73"/>
    </row>
    <row r="23" spans="1:6" s="2" customFormat="1" ht="33">
      <c r="A23" s="10"/>
      <c r="B23" s="10"/>
      <c r="C23" s="10" t="s">
        <v>67</v>
      </c>
      <c r="D23" s="7" t="s">
        <v>68</v>
      </c>
      <c r="E23" s="83">
        <v>500</v>
      </c>
      <c r="F23" s="73"/>
    </row>
    <row r="24" spans="1:6" s="2" customFormat="1" ht="18.75" customHeight="1">
      <c r="A24" s="10"/>
      <c r="B24" s="10"/>
      <c r="C24" s="10" t="s">
        <v>57</v>
      </c>
      <c r="D24" s="7" t="s">
        <v>58</v>
      </c>
      <c r="E24" s="83">
        <v>2000</v>
      </c>
      <c r="F24" s="73"/>
    </row>
    <row r="25" spans="1:6" s="2" customFormat="1" ht="18" customHeight="1">
      <c r="A25" s="10"/>
      <c r="B25" s="10"/>
      <c r="C25" s="10" t="s">
        <v>59</v>
      </c>
      <c r="D25" s="7" t="s">
        <v>60</v>
      </c>
      <c r="E25" s="83">
        <v>2000</v>
      </c>
      <c r="F25" s="73"/>
    </row>
    <row r="26" spans="1:6" s="2" customFormat="1" ht="12.75" customHeight="1">
      <c r="A26" s="33"/>
      <c r="B26" s="33"/>
      <c r="C26" s="33"/>
      <c r="D26" s="9"/>
      <c r="E26" s="84"/>
      <c r="F26" s="73"/>
    </row>
    <row r="27" spans="1:6" s="51" customFormat="1" ht="12.75" customHeight="1">
      <c r="A27" s="49"/>
      <c r="B27" s="49"/>
      <c r="C27" s="49"/>
      <c r="D27" s="50"/>
      <c r="E27" s="85"/>
      <c r="F27" s="74"/>
    </row>
    <row r="28" spans="1:5" ht="13.5" customHeight="1">
      <c r="A28" s="31"/>
      <c r="B28" s="31"/>
      <c r="C28" s="31"/>
      <c r="D28" s="21"/>
      <c r="E28" s="86"/>
    </row>
    <row r="29" spans="1:6" s="2" customFormat="1" ht="18.75" customHeight="1">
      <c r="A29" s="10" t="s">
        <v>3</v>
      </c>
      <c r="B29" s="10"/>
      <c r="C29" s="10"/>
      <c r="D29" s="6" t="s">
        <v>4</v>
      </c>
      <c r="E29" s="83">
        <v>3600</v>
      </c>
      <c r="F29" s="73"/>
    </row>
    <row r="30" spans="1:6" s="2" customFormat="1" ht="12.75" customHeight="1">
      <c r="A30" s="32"/>
      <c r="B30" s="32"/>
      <c r="C30" s="32"/>
      <c r="D30" s="4"/>
      <c r="E30" s="83"/>
      <c r="F30" s="73"/>
    </row>
    <row r="31" spans="1:6" s="2" customFormat="1" ht="16.5">
      <c r="A31" s="10"/>
      <c r="B31" s="10" t="s">
        <v>69</v>
      </c>
      <c r="C31" s="10"/>
      <c r="D31" s="6" t="s">
        <v>66</v>
      </c>
      <c r="E31" s="83">
        <v>3600</v>
      </c>
      <c r="F31" s="73"/>
    </row>
    <row r="32" spans="1:6" s="2" customFormat="1" ht="16.5">
      <c r="A32" s="10"/>
      <c r="B32" s="10"/>
      <c r="C32" s="10" t="s">
        <v>70</v>
      </c>
      <c r="D32" s="7" t="s">
        <v>71</v>
      </c>
      <c r="E32" s="83">
        <v>3600</v>
      </c>
      <c r="F32" s="73"/>
    </row>
    <row r="33" spans="1:6" s="2" customFormat="1" ht="12.75" customHeight="1">
      <c r="A33" s="33"/>
      <c r="B33" s="33"/>
      <c r="C33" s="33"/>
      <c r="D33" s="9"/>
      <c r="E33" s="84"/>
      <c r="F33" s="73"/>
    </row>
    <row r="34" spans="5:6" s="52" customFormat="1" ht="22.5" customHeight="1">
      <c r="E34" s="87"/>
      <c r="F34" s="75"/>
    </row>
    <row r="35" spans="1:6" s="2" customFormat="1" ht="12.75" customHeight="1">
      <c r="A35" s="34"/>
      <c r="B35" s="34"/>
      <c r="C35" s="34"/>
      <c r="D35" s="22"/>
      <c r="E35" s="86"/>
      <c r="F35" s="73"/>
    </row>
    <row r="36" spans="1:6" s="2" customFormat="1" ht="18.75" customHeight="1">
      <c r="A36" s="10" t="s">
        <v>5</v>
      </c>
      <c r="B36" s="10"/>
      <c r="C36" s="10"/>
      <c r="D36" s="6" t="s">
        <v>6</v>
      </c>
      <c r="E36" s="83">
        <f>SUM(E38)</f>
        <v>1050255</v>
      </c>
      <c r="F36" s="73"/>
    </row>
    <row r="37" spans="1:6" s="2" customFormat="1" ht="12.75" customHeight="1">
      <c r="A37" s="10"/>
      <c r="B37" s="10"/>
      <c r="C37" s="10"/>
      <c r="D37" s="4"/>
      <c r="E37" s="83"/>
      <c r="F37" s="73"/>
    </row>
    <row r="38" spans="1:6" s="2" customFormat="1" ht="18.75" customHeight="1">
      <c r="A38" s="10"/>
      <c r="B38" s="10" t="s">
        <v>72</v>
      </c>
      <c r="C38" s="10"/>
      <c r="D38" s="6" t="s">
        <v>73</v>
      </c>
      <c r="E38" s="83">
        <f>SUM(E39:E52)</f>
        <v>1050255</v>
      </c>
      <c r="F38" s="73"/>
    </row>
    <row r="39" spans="1:6" s="2" customFormat="1" ht="33">
      <c r="A39" s="10"/>
      <c r="B39" s="10"/>
      <c r="C39" s="10" t="s">
        <v>67</v>
      </c>
      <c r="D39" s="7" t="s">
        <v>68</v>
      </c>
      <c r="E39" s="83">
        <v>615</v>
      </c>
      <c r="F39" s="73"/>
    </row>
    <row r="40" spans="1:6" s="2" customFormat="1" ht="18.75" customHeight="1">
      <c r="A40" s="10"/>
      <c r="B40" s="10"/>
      <c r="C40" s="10" t="s">
        <v>74</v>
      </c>
      <c r="D40" s="7" t="s">
        <v>75</v>
      </c>
      <c r="E40" s="83">
        <v>101000</v>
      </c>
      <c r="F40" s="73"/>
    </row>
    <row r="41" spans="1:6" s="2" customFormat="1" ht="18.75" customHeight="1">
      <c r="A41" s="10"/>
      <c r="B41" s="10"/>
      <c r="C41" s="10" t="s">
        <v>76</v>
      </c>
      <c r="D41" s="7" t="s">
        <v>77</v>
      </c>
      <c r="E41" s="83">
        <v>6650</v>
      </c>
      <c r="F41" s="73"/>
    </row>
    <row r="42" spans="1:6" s="2" customFormat="1" ht="18.75" customHeight="1">
      <c r="A42" s="10"/>
      <c r="B42" s="10"/>
      <c r="C42" s="10" t="s">
        <v>78</v>
      </c>
      <c r="D42" s="7" t="s">
        <v>79</v>
      </c>
      <c r="E42" s="83">
        <v>18550</v>
      </c>
      <c r="F42" s="73"/>
    </row>
    <row r="43" spans="1:6" s="2" customFormat="1" ht="18.75" customHeight="1">
      <c r="A43" s="10"/>
      <c r="B43" s="10"/>
      <c r="C43" s="10" t="s">
        <v>80</v>
      </c>
      <c r="D43" s="7" t="s">
        <v>81</v>
      </c>
      <c r="E43" s="83">
        <v>2640</v>
      </c>
      <c r="F43" s="73"/>
    </row>
    <row r="44" spans="1:6" s="2" customFormat="1" ht="18.75" customHeight="1">
      <c r="A44" s="10"/>
      <c r="B44" s="10"/>
      <c r="C44" s="10" t="s">
        <v>57</v>
      </c>
      <c r="D44" s="7" t="s">
        <v>58</v>
      </c>
      <c r="E44" s="83">
        <v>122000</v>
      </c>
      <c r="F44" s="73"/>
    </row>
    <row r="45" spans="1:6" s="2" customFormat="1" ht="18.75" customHeight="1">
      <c r="A45" s="10"/>
      <c r="B45" s="10"/>
      <c r="C45" s="10" t="s">
        <v>82</v>
      </c>
      <c r="D45" s="7" t="s">
        <v>83</v>
      </c>
      <c r="E45" s="83">
        <v>2400</v>
      </c>
      <c r="F45" s="73"/>
    </row>
    <row r="46" spans="1:6" s="2" customFormat="1" ht="18.75" customHeight="1">
      <c r="A46" s="10"/>
      <c r="B46" s="10"/>
      <c r="C46" s="10" t="s">
        <v>84</v>
      </c>
      <c r="D46" s="7" t="s">
        <v>85</v>
      </c>
      <c r="E46" s="83">
        <v>20000</v>
      </c>
      <c r="F46" s="73"/>
    </row>
    <row r="47" spans="1:6" s="2" customFormat="1" ht="18.75" customHeight="1">
      <c r="A47" s="10"/>
      <c r="B47" s="10"/>
      <c r="C47" s="10" t="s">
        <v>59</v>
      </c>
      <c r="D47" s="7" t="s">
        <v>60</v>
      </c>
      <c r="E47" s="83">
        <v>61600</v>
      </c>
      <c r="F47" s="73"/>
    </row>
    <row r="48" spans="1:6" s="2" customFormat="1" ht="18.75" customHeight="1">
      <c r="A48" s="10"/>
      <c r="B48" s="10"/>
      <c r="C48" s="10" t="s">
        <v>86</v>
      </c>
      <c r="D48" s="7" t="s">
        <v>87</v>
      </c>
      <c r="E48" s="83">
        <v>7000</v>
      </c>
      <c r="F48" s="73"/>
    </row>
    <row r="49" spans="1:6" s="2" customFormat="1" ht="18.75" customHeight="1">
      <c r="A49" s="10"/>
      <c r="B49" s="10"/>
      <c r="C49" s="10" t="s">
        <v>50</v>
      </c>
      <c r="D49" s="7" t="s">
        <v>51</v>
      </c>
      <c r="E49" s="83">
        <v>2000</v>
      </c>
      <c r="F49" s="73"/>
    </row>
    <row r="50" spans="1:6" s="2" customFormat="1" ht="33">
      <c r="A50" s="10"/>
      <c r="B50" s="10"/>
      <c r="C50" s="10" t="s">
        <v>88</v>
      </c>
      <c r="D50" s="7" t="s">
        <v>89</v>
      </c>
      <c r="E50" s="83">
        <v>2800</v>
      </c>
      <c r="F50" s="73"/>
    </row>
    <row r="51" spans="1:6" s="2" customFormat="1" ht="33">
      <c r="A51" s="10"/>
      <c r="B51" s="10"/>
      <c r="C51" s="10" t="s">
        <v>52</v>
      </c>
      <c r="D51" s="7" t="s">
        <v>53</v>
      </c>
      <c r="E51" s="83">
        <v>233000</v>
      </c>
      <c r="F51" s="73"/>
    </row>
    <row r="52" spans="1:6" s="2" customFormat="1" ht="33">
      <c r="A52" s="10"/>
      <c r="B52" s="10"/>
      <c r="C52" s="10" t="s">
        <v>54</v>
      </c>
      <c r="D52" s="7" t="s">
        <v>92</v>
      </c>
      <c r="E52" s="83">
        <v>470000</v>
      </c>
      <c r="F52" s="73"/>
    </row>
    <row r="53" spans="1:6" s="2" customFormat="1" ht="12.75" customHeight="1">
      <c r="A53" s="12"/>
      <c r="B53" s="12"/>
      <c r="C53" s="12"/>
      <c r="D53" s="9"/>
      <c r="E53" s="84"/>
      <c r="F53" s="73"/>
    </row>
    <row r="54" spans="1:6" s="51" customFormat="1" ht="12.75" customHeight="1">
      <c r="A54" s="11"/>
      <c r="B54" s="11"/>
      <c r="C54" s="11"/>
      <c r="D54" s="50"/>
      <c r="E54" s="85"/>
      <c r="F54" s="74"/>
    </row>
    <row r="55" spans="1:6" s="2" customFormat="1" ht="12.75" customHeight="1">
      <c r="A55" s="34"/>
      <c r="B55" s="34"/>
      <c r="C55" s="34"/>
      <c r="D55" s="22"/>
      <c r="E55" s="86"/>
      <c r="F55" s="73"/>
    </row>
    <row r="56" spans="1:6" s="2" customFormat="1" ht="18.75" customHeight="1">
      <c r="A56" s="10" t="s">
        <v>7</v>
      </c>
      <c r="B56" s="10"/>
      <c r="C56" s="10"/>
      <c r="D56" s="6" t="s">
        <v>8</v>
      </c>
      <c r="E56" s="83">
        <f>SUM(E59:E63)</f>
        <v>64000</v>
      </c>
      <c r="F56" s="73"/>
    </row>
    <row r="57" spans="1:6" s="2" customFormat="1" ht="12.75" customHeight="1">
      <c r="A57" s="10"/>
      <c r="B57" s="10"/>
      <c r="C57" s="10"/>
      <c r="D57" s="4"/>
      <c r="E57" s="83"/>
      <c r="F57" s="73"/>
    </row>
    <row r="58" spans="1:6" s="2" customFormat="1" ht="16.5">
      <c r="A58" s="10"/>
      <c r="B58" s="10" t="s">
        <v>94</v>
      </c>
      <c r="C58" s="10"/>
      <c r="D58" s="6" t="s">
        <v>95</v>
      </c>
      <c r="E58" s="83">
        <v>64000</v>
      </c>
      <c r="F58" s="73"/>
    </row>
    <row r="59" spans="1:6" s="2" customFormat="1" ht="18.75" customHeight="1">
      <c r="A59" s="10"/>
      <c r="B59" s="10"/>
      <c r="C59" s="10" t="s">
        <v>57</v>
      </c>
      <c r="D59" s="7" t="s">
        <v>58</v>
      </c>
      <c r="E59" s="83">
        <v>20000</v>
      </c>
      <c r="F59" s="73"/>
    </row>
    <row r="60" spans="1:6" s="2" customFormat="1" ht="18.75" customHeight="1">
      <c r="A60" s="10"/>
      <c r="B60" s="10"/>
      <c r="C60" s="10" t="s">
        <v>82</v>
      </c>
      <c r="D60" s="7" t="s">
        <v>83</v>
      </c>
      <c r="E60" s="83">
        <v>4000</v>
      </c>
      <c r="F60" s="73"/>
    </row>
    <row r="61" spans="1:6" s="2" customFormat="1" ht="18.75" customHeight="1">
      <c r="A61" s="10"/>
      <c r="B61" s="10"/>
      <c r="C61" s="10" t="s">
        <v>84</v>
      </c>
      <c r="D61" s="7" t="s">
        <v>85</v>
      </c>
      <c r="E61" s="83">
        <v>10000</v>
      </c>
      <c r="F61" s="73"/>
    </row>
    <row r="62" spans="1:6" s="2" customFormat="1" ht="18.75" customHeight="1">
      <c r="A62" s="10"/>
      <c r="B62" s="10"/>
      <c r="C62" s="10" t="s">
        <v>59</v>
      </c>
      <c r="D62" s="7" t="s">
        <v>60</v>
      </c>
      <c r="E62" s="83">
        <v>30000</v>
      </c>
      <c r="F62" s="73"/>
    </row>
    <row r="63" spans="1:6" s="2" customFormat="1" ht="12.75" customHeight="1">
      <c r="A63" s="12"/>
      <c r="B63" s="12"/>
      <c r="C63" s="12"/>
      <c r="D63" s="9"/>
      <c r="E63" s="84"/>
      <c r="F63" s="73"/>
    </row>
    <row r="64" spans="1:6" s="51" customFormat="1" ht="12.75" customHeight="1">
      <c r="A64" s="11"/>
      <c r="B64" s="11"/>
      <c r="C64" s="11"/>
      <c r="D64" s="50"/>
      <c r="E64" s="85"/>
      <c r="F64" s="74"/>
    </row>
    <row r="65" spans="1:6" s="2" customFormat="1" ht="12.75" customHeight="1">
      <c r="A65" s="34"/>
      <c r="B65" s="34"/>
      <c r="C65" s="34"/>
      <c r="D65" s="22"/>
      <c r="E65" s="86"/>
      <c r="F65" s="73"/>
    </row>
    <row r="66" spans="1:6" s="2" customFormat="1" ht="18.75" customHeight="1">
      <c r="A66" s="10" t="s">
        <v>9</v>
      </c>
      <c r="B66" s="10"/>
      <c r="C66" s="10"/>
      <c r="D66" s="6" t="s">
        <v>10</v>
      </c>
      <c r="E66" s="83">
        <v>50000</v>
      </c>
      <c r="F66" s="73"/>
    </row>
    <row r="67" spans="1:6" s="2" customFormat="1" ht="12.75" customHeight="1">
      <c r="A67" s="10"/>
      <c r="B67" s="10"/>
      <c r="C67" s="10"/>
      <c r="D67" s="4"/>
      <c r="E67" s="83"/>
      <c r="F67" s="73"/>
    </row>
    <row r="68" spans="1:6" s="2" customFormat="1" ht="33">
      <c r="A68" s="10"/>
      <c r="B68" s="10" t="s">
        <v>96</v>
      </c>
      <c r="C68" s="10"/>
      <c r="D68" s="6" t="s">
        <v>97</v>
      </c>
      <c r="E68" s="83">
        <v>50000</v>
      </c>
      <c r="F68" s="73"/>
    </row>
    <row r="69" spans="1:6" s="2" customFormat="1" ht="18.75" customHeight="1">
      <c r="A69" s="10"/>
      <c r="B69" s="10"/>
      <c r="C69" s="10" t="s">
        <v>59</v>
      </c>
      <c r="D69" s="7" t="s">
        <v>60</v>
      </c>
      <c r="E69" s="83">
        <v>50000</v>
      </c>
      <c r="F69" s="73"/>
    </row>
    <row r="70" spans="1:6" s="2" customFormat="1" ht="12.75" customHeight="1">
      <c r="A70" s="12"/>
      <c r="B70" s="12"/>
      <c r="C70" s="12"/>
      <c r="D70" s="9"/>
      <c r="E70" s="84"/>
      <c r="F70" s="73"/>
    </row>
    <row r="71" spans="5:6" s="52" customFormat="1" ht="27.75" customHeight="1">
      <c r="E71" s="87"/>
      <c r="F71" s="75"/>
    </row>
    <row r="72" spans="1:6" s="2" customFormat="1" ht="12.75" customHeight="1">
      <c r="A72" s="29"/>
      <c r="B72" s="29"/>
      <c r="C72" s="29"/>
      <c r="D72" s="22"/>
      <c r="E72" s="86"/>
      <c r="F72" s="73"/>
    </row>
    <row r="73" spans="1:6" s="2" customFormat="1" ht="18.75" customHeight="1">
      <c r="A73" s="10" t="s">
        <v>11</v>
      </c>
      <c r="B73" s="10"/>
      <c r="C73" s="10"/>
      <c r="D73" s="6" t="s">
        <v>12</v>
      </c>
      <c r="E73" s="83">
        <f>SUM(E75+E82+E88+E106)</f>
        <v>1421366</v>
      </c>
      <c r="F73" s="73"/>
    </row>
    <row r="74" spans="1:6" s="2" customFormat="1" ht="12.75" customHeight="1">
      <c r="A74" s="10"/>
      <c r="B74" s="10"/>
      <c r="C74" s="10"/>
      <c r="D74" s="4"/>
      <c r="E74" s="83"/>
      <c r="F74" s="73"/>
    </row>
    <row r="75" spans="1:6" s="2" customFormat="1" ht="18.75" customHeight="1">
      <c r="A75" s="10"/>
      <c r="B75" s="10" t="s">
        <v>98</v>
      </c>
      <c r="C75" s="10"/>
      <c r="D75" s="6" t="s">
        <v>99</v>
      </c>
      <c r="E75" s="83">
        <f>SUM(E76:E80)</f>
        <v>111190</v>
      </c>
      <c r="F75" s="73"/>
    </row>
    <row r="76" spans="1:6" s="2" customFormat="1" ht="18.75" customHeight="1">
      <c r="A76" s="10"/>
      <c r="B76" s="10"/>
      <c r="C76" s="10" t="s">
        <v>74</v>
      </c>
      <c r="D76" s="7" t="s">
        <v>75</v>
      </c>
      <c r="E76" s="83">
        <v>84000</v>
      </c>
      <c r="F76" s="73"/>
    </row>
    <row r="77" spans="1:6" s="2" customFormat="1" ht="18.75" customHeight="1">
      <c r="A77" s="10"/>
      <c r="B77" s="10"/>
      <c r="C77" s="10" t="s">
        <v>76</v>
      </c>
      <c r="D77" s="7" t="s">
        <v>77</v>
      </c>
      <c r="E77" s="83">
        <v>7650</v>
      </c>
      <c r="F77" s="73"/>
    </row>
    <row r="78" spans="1:6" s="2" customFormat="1" ht="18.75" customHeight="1">
      <c r="A78" s="10"/>
      <c r="B78" s="10"/>
      <c r="C78" s="10" t="s">
        <v>78</v>
      </c>
      <c r="D78" s="7" t="s">
        <v>79</v>
      </c>
      <c r="E78" s="83">
        <v>15800</v>
      </c>
      <c r="F78" s="73"/>
    </row>
    <row r="79" spans="1:6" s="2" customFormat="1" ht="18.75" customHeight="1">
      <c r="A79" s="10"/>
      <c r="B79" s="10"/>
      <c r="C79" s="10" t="s">
        <v>80</v>
      </c>
      <c r="D79" s="7" t="s">
        <v>81</v>
      </c>
      <c r="E79" s="83">
        <v>2240</v>
      </c>
      <c r="F79" s="73"/>
    </row>
    <row r="80" spans="1:6" s="2" customFormat="1" ht="18.75" customHeight="1">
      <c r="A80" s="10"/>
      <c r="B80" s="10"/>
      <c r="C80" s="10" t="s">
        <v>57</v>
      </c>
      <c r="D80" s="7" t="s">
        <v>58</v>
      </c>
      <c r="E80" s="83">
        <v>1500</v>
      </c>
      <c r="F80" s="73"/>
    </row>
    <row r="81" spans="1:6" s="2" customFormat="1" ht="12.75" customHeight="1">
      <c r="A81" s="10"/>
      <c r="B81" s="10"/>
      <c r="C81" s="10"/>
      <c r="D81" s="7"/>
      <c r="E81" s="83"/>
      <c r="F81" s="73"/>
    </row>
    <row r="82" spans="1:6" s="2" customFormat="1" ht="18.75" customHeight="1">
      <c r="A82" s="10"/>
      <c r="B82" s="10" t="s">
        <v>100</v>
      </c>
      <c r="C82" s="10"/>
      <c r="D82" s="6" t="s">
        <v>101</v>
      </c>
      <c r="E82" s="83">
        <f>SUM(E83:E86)</f>
        <v>84500</v>
      </c>
      <c r="F82" s="73"/>
    </row>
    <row r="83" spans="1:6" s="2" customFormat="1" ht="16.5">
      <c r="A83" s="10"/>
      <c r="B83" s="10"/>
      <c r="C83" s="10" t="s">
        <v>70</v>
      </c>
      <c r="D83" s="7" t="s">
        <v>71</v>
      </c>
      <c r="E83" s="83">
        <v>70000</v>
      </c>
      <c r="F83" s="73"/>
    </row>
    <row r="84" spans="1:6" s="2" customFormat="1" ht="18.75" customHeight="1">
      <c r="A84" s="10"/>
      <c r="B84" s="10"/>
      <c r="C84" s="10" t="s">
        <v>57</v>
      </c>
      <c r="D84" s="7" t="s">
        <v>58</v>
      </c>
      <c r="E84" s="83">
        <v>10000</v>
      </c>
      <c r="F84" s="73"/>
    </row>
    <row r="85" spans="1:6" s="2" customFormat="1" ht="18.75" customHeight="1">
      <c r="A85" s="10"/>
      <c r="B85" s="10"/>
      <c r="C85" s="10" t="s">
        <v>59</v>
      </c>
      <c r="D85" s="7" t="s">
        <v>60</v>
      </c>
      <c r="E85" s="83">
        <v>3000</v>
      </c>
      <c r="F85" s="73"/>
    </row>
    <row r="86" spans="1:6" s="2" customFormat="1" ht="18.75" customHeight="1">
      <c r="A86" s="10"/>
      <c r="B86" s="10"/>
      <c r="C86" s="10" t="s">
        <v>86</v>
      </c>
      <c r="D86" s="7" t="s">
        <v>87</v>
      </c>
      <c r="E86" s="83">
        <v>1500</v>
      </c>
      <c r="F86" s="73"/>
    </row>
    <row r="87" spans="1:6" s="2" customFormat="1" ht="12.75" customHeight="1">
      <c r="A87" s="10"/>
      <c r="B87" s="10"/>
      <c r="C87" s="10"/>
      <c r="D87" s="7"/>
      <c r="E87" s="83"/>
      <c r="F87" s="73"/>
    </row>
    <row r="88" spans="1:6" s="2" customFormat="1" ht="18.75" customHeight="1">
      <c r="A88" s="10"/>
      <c r="B88" s="10" t="s">
        <v>102</v>
      </c>
      <c r="C88" s="10"/>
      <c r="D88" s="6" t="s">
        <v>103</v>
      </c>
      <c r="E88" s="83">
        <f>SUM(E89:E103)</f>
        <v>1212976</v>
      </c>
      <c r="F88" s="73"/>
    </row>
    <row r="89" spans="1:6" s="2" customFormat="1" ht="33">
      <c r="A89" s="10"/>
      <c r="B89" s="10"/>
      <c r="C89" s="10" t="s">
        <v>67</v>
      </c>
      <c r="D89" s="7" t="s">
        <v>68</v>
      </c>
      <c r="E89" s="83">
        <v>600</v>
      </c>
      <c r="F89" s="73"/>
    </row>
    <row r="90" spans="1:6" s="2" customFormat="1" ht="18.75" customHeight="1">
      <c r="A90" s="10"/>
      <c r="B90" s="10"/>
      <c r="C90" s="10" t="s">
        <v>74</v>
      </c>
      <c r="D90" s="7" t="s">
        <v>75</v>
      </c>
      <c r="E90" s="83">
        <v>539650</v>
      </c>
      <c r="F90" s="73"/>
    </row>
    <row r="91" spans="1:6" s="2" customFormat="1" ht="18.75" customHeight="1">
      <c r="A91" s="10"/>
      <c r="B91" s="10"/>
      <c r="C91" s="10" t="s">
        <v>76</v>
      </c>
      <c r="D91" s="7" t="s">
        <v>77</v>
      </c>
      <c r="E91" s="83">
        <v>38050</v>
      </c>
      <c r="F91" s="73"/>
    </row>
    <row r="92" spans="1:6" s="2" customFormat="1" ht="18.75" customHeight="1">
      <c r="A92" s="10"/>
      <c r="B92" s="10"/>
      <c r="C92" s="10" t="s">
        <v>78</v>
      </c>
      <c r="D92" s="7" t="s">
        <v>79</v>
      </c>
      <c r="E92" s="83">
        <v>99500</v>
      </c>
      <c r="F92" s="73"/>
    </row>
    <row r="93" spans="1:6" s="2" customFormat="1" ht="18.75" customHeight="1">
      <c r="A93" s="10"/>
      <c r="B93" s="10"/>
      <c r="C93" s="10" t="s">
        <v>80</v>
      </c>
      <c r="D93" s="7" t="s">
        <v>81</v>
      </c>
      <c r="E93" s="83">
        <v>14150</v>
      </c>
      <c r="F93" s="73"/>
    </row>
    <row r="94" spans="1:6" s="2" customFormat="1" ht="18.75" customHeight="1">
      <c r="A94" s="10"/>
      <c r="B94" s="10"/>
      <c r="C94" s="10" t="s">
        <v>57</v>
      </c>
      <c r="D94" s="7" t="s">
        <v>58</v>
      </c>
      <c r="E94" s="83">
        <v>132000</v>
      </c>
      <c r="F94" s="73"/>
    </row>
    <row r="95" spans="1:6" s="2" customFormat="1" ht="18.75" customHeight="1">
      <c r="A95" s="10"/>
      <c r="B95" s="10"/>
      <c r="C95" s="10" t="s">
        <v>82</v>
      </c>
      <c r="D95" s="7" t="s">
        <v>83</v>
      </c>
      <c r="E95" s="83">
        <v>10000</v>
      </c>
      <c r="F95" s="73"/>
    </row>
    <row r="96" spans="1:6" s="2" customFormat="1" ht="18.75" customHeight="1">
      <c r="A96" s="10"/>
      <c r="B96" s="10"/>
      <c r="C96" s="10" t="s">
        <v>84</v>
      </c>
      <c r="D96" s="7" t="s">
        <v>85</v>
      </c>
      <c r="E96" s="83">
        <v>10000</v>
      </c>
      <c r="F96" s="73"/>
    </row>
    <row r="97" spans="1:6" s="2" customFormat="1" ht="18.75" customHeight="1">
      <c r="A97" s="10"/>
      <c r="B97" s="10"/>
      <c r="C97" s="10" t="s">
        <v>59</v>
      </c>
      <c r="D97" s="7" t="s">
        <v>60</v>
      </c>
      <c r="E97" s="83">
        <v>145000</v>
      </c>
      <c r="F97" s="73"/>
    </row>
    <row r="98" spans="1:6" s="2" customFormat="1" ht="18.75" customHeight="1">
      <c r="A98" s="10"/>
      <c r="B98" s="10"/>
      <c r="C98" s="10" t="s">
        <v>86</v>
      </c>
      <c r="D98" s="7" t="s">
        <v>87</v>
      </c>
      <c r="E98" s="83">
        <v>30226</v>
      </c>
      <c r="F98" s="73"/>
    </row>
    <row r="99" spans="1:6" s="2" customFormat="1" ht="18.75" customHeight="1">
      <c r="A99" s="10"/>
      <c r="B99" s="10"/>
      <c r="C99" s="10" t="s">
        <v>50</v>
      </c>
      <c r="D99" s="7" t="s">
        <v>51</v>
      </c>
      <c r="E99" s="83">
        <v>3800</v>
      </c>
      <c r="F99" s="73"/>
    </row>
    <row r="100" spans="1:6" s="2" customFormat="1" ht="33">
      <c r="A100" s="10"/>
      <c r="B100" s="10"/>
      <c r="C100" s="10" t="s">
        <v>88</v>
      </c>
      <c r="D100" s="7" t="s">
        <v>89</v>
      </c>
      <c r="E100" s="83">
        <v>14000</v>
      </c>
      <c r="F100" s="73"/>
    </row>
    <row r="101" spans="1:6" s="2" customFormat="1" ht="18.75" customHeight="1">
      <c r="A101" s="10"/>
      <c r="B101" s="10"/>
      <c r="C101" s="10" t="s">
        <v>90</v>
      </c>
      <c r="D101" s="7" t="s">
        <v>91</v>
      </c>
      <c r="E101" s="83">
        <v>0</v>
      </c>
      <c r="F101" s="73"/>
    </row>
    <row r="102" spans="1:6" s="2" customFormat="1" ht="36.75" customHeight="1">
      <c r="A102" s="10"/>
      <c r="B102" s="10"/>
      <c r="C102" s="10" t="s">
        <v>52</v>
      </c>
      <c r="D102" s="7" t="s">
        <v>53</v>
      </c>
      <c r="E102" s="83">
        <v>43000</v>
      </c>
      <c r="F102" s="73"/>
    </row>
    <row r="103" spans="1:6" s="2" customFormat="1" ht="33">
      <c r="A103" s="10"/>
      <c r="B103" s="10"/>
      <c r="C103" s="10" t="s">
        <v>93</v>
      </c>
      <c r="D103" s="7" t="s">
        <v>92</v>
      </c>
      <c r="E103" s="83">
        <v>133000</v>
      </c>
      <c r="F103" s="73"/>
    </row>
    <row r="104" spans="1:6" s="2" customFormat="1" ht="12.75" customHeight="1">
      <c r="A104" s="10"/>
      <c r="B104" s="10"/>
      <c r="C104" s="10"/>
      <c r="D104" s="4"/>
      <c r="E104" s="83"/>
      <c r="F104" s="73"/>
    </row>
    <row r="105" spans="1:6" s="2" customFormat="1" ht="12.75" customHeight="1">
      <c r="A105" s="10"/>
      <c r="B105" s="10"/>
      <c r="C105" s="10"/>
      <c r="D105" s="4"/>
      <c r="E105" s="83"/>
      <c r="F105" s="73"/>
    </row>
    <row r="106" spans="1:6" s="2" customFormat="1" ht="18.75" customHeight="1">
      <c r="A106" s="10"/>
      <c r="B106" s="10" t="s">
        <v>105</v>
      </c>
      <c r="C106" s="10"/>
      <c r="D106" s="6" t="s">
        <v>66</v>
      </c>
      <c r="E106" s="83">
        <v>12700</v>
      </c>
      <c r="F106" s="73"/>
    </row>
    <row r="107" spans="1:6" s="2" customFormat="1" ht="16.5">
      <c r="A107" s="10"/>
      <c r="B107" s="10"/>
      <c r="C107" s="10" t="s">
        <v>70</v>
      </c>
      <c r="D107" s="7" t="s">
        <v>71</v>
      </c>
      <c r="E107" s="83">
        <v>7000</v>
      </c>
      <c r="F107" s="73"/>
    </row>
    <row r="108" spans="1:6" s="2" customFormat="1" ht="16.5">
      <c r="A108" s="10"/>
      <c r="B108" s="10"/>
      <c r="C108" s="10" t="s">
        <v>57</v>
      </c>
      <c r="D108" s="7" t="s">
        <v>58</v>
      </c>
      <c r="E108" s="83">
        <v>4100</v>
      </c>
      <c r="F108" s="73"/>
    </row>
    <row r="109" spans="1:6" s="2" customFormat="1" ht="18.75" customHeight="1">
      <c r="A109" s="10"/>
      <c r="B109" s="10"/>
      <c r="C109" s="10" t="s">
        <v>59</v>
      </c>
      <c r="D109" s="7" t="s">
        <v>60</v>
      </c>
      <c r="E109" s="83">
        <v>1600</v>
      </c>
      <c r="F109" s="73"/>
    </row>
    <row r="110" spans="1:6" s="2" customFormat="1" ht="12.75" customHeight="1">
      <c r="A110" s="12"/>
      <c r="B110" s="12"/>
      <c r="C110" s="12"/>
      <c r="D110" s="9"/>
      <c r="E110" s="84"/>
      <c r="F110" s="73"/>
    </row>
    <row r="111" spans="5:6" s="52" customFormat="1" ht="12" customHeight="1">
      <c r="E111" s="87"/>
      <c r="F111" s="75"/>
    </row>
    <row r="112" spans="1:6" s="2" customFormat="1" ht="12.75" customHeight="1">
      <c r="A112" s="29"/>
      <c r="B112" s="29"/>
      <c r="C112" s="29"/>
      <c r="D112" s="22"/>
      <c r="E112" s="86"/>
      <c r="F112" s="73"/>
    </row>
    <row r="113" spans="1:6" s="2" customFormat="1" ht="66">
      <c r="A113" s="10" t="s">
        <v>13</v>
      </c>
      <c r="B113" s="10"/>
      <c r="C113" s="10"/>
      <c r="D113" s="6" t="s">
        <v>14</v>
      </c>
      <c r="E113" s="83">
        <v>948</v>
      </c>
      <c r="F113" s="73"/>
    </row>
    <row r="114" spans="1:6" s="2" customFormat="1" ht="12.75" customHeight="1">
      <c r="A114" s="10"/>
      <c r="B114" s="10"/>
      <c r="C114" s="10"/>
      <c r="D114" s="4"/>
      <c r="E114" s="83"/>
      <c r="F114" s="73"/>
    </row>
    <row r="115" spans="1:6" s="2" customFormat="1" ht="33">
      <c r="A115" s="10"/>
      <c r="B115" s="10" t="s">
        <v>106</v>
      </c>
      <c r="C115" s="10"/>
      <c r="D115" s="6" t="s">
        <v>107</v>
      </c>
      <c r="E115" s="83">
        <v>948</v>
      </c>
      <c r="F115" s="73"/>
    </row>
    <row r="116" spans="1:6" s="2" customFormat="1" ht="18.75" customHeight="1">
      <c r="A116" s="10"/>
      <c r="B116" s="10"/>
      <c r="C116" s="10" t="s">
        <v>57</v>
      </c>
      <c r="D116" s="7" t="s">
        <v>58</v>
      </c>
      <c r="E116" s="83">
        <v>750</v>
      </c>
      <c r="F116" s="73"/>
    </row>
    <row r="117" spans="1:6" s="2" customFormat="1" ht="18.75" customHeight="1">
      <c r="A117" s="10"/>
      <c r="B117" s="10"/>
      <c r="C117" s="10" t="s">
        <v>59</v>
      </c>
      <c r="D117" s="7" t="s">
        <v>60</v>
      </c>
      <c r="E117" s="83">
        <v>198</v>
      </c>
      <c r="F117" s="73"/>
    </row>
    <row r="118" spans="1:6" s="2" customFormat="1" ht="12.75" customHeight="1">
      <c r="A118" s="12"/>
      <c r="B118" s="12"/>
      <c r="C118" s="12"/>
      <c r="D118" s="9"/>
      <c r="E118" s="84"/>
      <c r="F118" s="73"/>
    </row>
    <row r="119" spans="5:6" s="52" customFormat="1" ht="16.5">
      <c r="E119" s="87"/>
      <c r="F119" s="75"/>
    </row>
    <row r="120" spans="1:6" s="2" customFormat="1" ht="12.75" customHeight="1">
      <c r="A120" s="29"/>
      <c r="B120" s="29"/>
      <c r="C120" s="29"/>
      <c r="D120" s="22"/>
      <c r="E120" s="86"/>
      <c r="F120" s="73"/>
    </row>
    <row r="121" spans="1:6" s="2" customFormat="1" ht="33">
      <c r="A121" s="10" t="s">
        <v>15</v>
      </c>
      <c r="B121" s="10"/>
      <c r="C121" s="10"/>
      <c r="D121" s="6" t="s">
        <v>16</v>
      </c>
      <c r="E121" s="83">
        <f>SUM(E124)</f>
        <v>207900</v>
      </c>
      <c r="F121" s="73"/>
    </row>
    <row r="122" spans="1:6" s="2" customFormat="1" ht="12.75" customHeight="1">
      <c r="A122" s="10"/>
      <c r="B122" s="10"/>
      <c r="C122" s="10"/>
      <c r="D122" s="4"/>
      <c r="E122" s="83"/>
      <c r="F122" s="73"/>
    </row>
    <row r="123" spans="1:6" s="2" customFormat="1" ht="12.75" customHeight="1">
      <c r="A123" s="10"/>
      <c r="B123" s="10"/>
      <c r="C123" s="10"/>
      <c r="D123" s="4"/>
      <c r="E123" s="83"/>
      <c r="F123" s="73"/>
    </row>
    <row r="124" spans="1:6" s="2" customFormat="1" ht="18.75" customHeight="1">
      <c r="A124" s="10"/>
      <c r="B124" s="10" t="s">
        <v>110</v>
      </c>
      <c r="C124" s="10"/>
      <c r="D124" s="6" t="s">
        <v>111</v>
      </c>
      <c r="E124" s="83">
        <f>SUM(E125:E132)</f>
        <v>207900</v>
      </c>
      <c r="F124" s="73"/>
    </row>
    <row r="125" spans="1:6" s="2" customFormat="1" ht="16.5">
      <c r="A125" s="10"/>
      <c r="B125" s="10"/>
      <c r="C125" s="10" t="s">
        <v>70</v>
      </c>
      <c r="D125" s="7" t="s">
        <v>71</v>
      </c>
      <c r="E125" s="83">
        <v>9200</v>
      </c>
      <c r="F125" s="73"/>
    </row>
    <row r="126" spans="1:6" s="2" customFormat="1" ht="18.75" customHeight="1">
      <c r="A126" s="10"/>
      <c r="B126" s="10"/>
      <c r="C126" s="10" t="s">
        <v>57</v>
      </c>
      <c r="D126" s="7" t="s">
        <v>58</v>
      </c>
      <c r="E126" s="83">
        <v>60000</v>
      </c>
      <c r="F126" s="73"/>
    </row>
    <row r="127" spans="1:6" s="2" customFormat="1" ht="18.75" customHeight="1">
      <c r="A127" s="10"/>
      <c r="B127" s="10"/>
      <c r="C127" s="10" t="s">
        <v>82</v>
      </c>
      <c r="D127" s="7" t="s">
        <v>83</v>
      </c>
      <c r="E127" s="83">
        <v>9200</v>
      </c>
      <c r="F127" s="73"/>
    </row>
    <row r="128" spans="1:6" s="2" customFormat="1" ht="18.75" customHeight="1">
      <c r="A128" s="10"/>
      <c r="B128" s="10"/>
      <c r="C128" s="10" t="s">
        <v>84</v>
      </c>
      <c r="D128" s="7" t="s">
        <v>85</v>
      </c>
      <c r="E128" s="83">
        <v>4000</v>
      </c>
      <c r="F128" s="73"/>
    </row>
    <row r="129" spans="1:6" s="2" customFormat="1" ht="18.75" customHeight="1">
      <c r="A129" s="10"/>
      <c r="B129" s="10"/>
      <c r="C129" s="10" t="s">
        <v>59</v>
      </c>
      <c r="D129" s="7" t="s">
        <v>60</v>
      </c>
      <c r="E129" s="83">
        <v>20000</v>
      </c>
      <c r="F129" s="73"/>
    </row>
    <row r="130" spans="1:6" s="2" customFormat="1" ht="18.75" customHeight="1">
      <c r="A130" s="10"/>
      <c r="B130" s="10"/>
      <c r="C130" s="10" t="s">
        <v>86</v>
      </c>
      <c r="D130" s="7" t="s">
        <v>87</v>
      </c>
      <c r="E130" s="83">
        <v>500</v>
      </c>
      <c r="F130" s="73"/>
    </row>
    <row r="131" spans="1:6" s="2" customFormat="1" ht="18.75" customHeight="1">
      <c r="A131" s="10"/>
      <c r="B131" s="10"/>
      <c r="C131" s="10" t="s">
        <v>50</v>
      </c>
      <c r="D131" s="7" t="s">
        <v>51</v>
      </c>
      <c r="E131" s="83">
        <v>13000</v>
      </c>
      <c r="F131" s="73"/>
    </row>
    <row r="132" spans="1:6" s="2" customFormat="1" ht="33">
      <c r="A132" s="10"/>
      <c r="B132" s="10"/>
      <c r="C132" s="10" t="s">
        <v>52</v>
      </c>
      <c r="D132" s="7" t="s">
        <v>53</v>
      </c>
      <c r="E132" s="83">
        <v>92000</v>
      </c>
      <c r="F132" s="73"/>
    </row>
    <row r="133" spans="1:6" s="2" customFormat="1" ht="12" customHeight="1" hidden="1">
      <c r="A133" s="12"/>
      <c r="B133" s="12"/>
      <c r="C133" s="12"/>
      <c r="D133" s="9"/>
      <c r="E133" s="84"/>
      <c r="F133" s="73"/>
    </row>
    <row r="134" spans="5:6" s="52" customFormat="1" ht="12" customHeight="1" hidden="1">
      <c r="E134" s="87"/>
      <c r="F134" s="75"/>
    </row>
    <row r="135" spans="1:5" ht="12" customHeight="1" hidden="1">
      <c r="A135" s="31"/>
      <c r="B135" s="31"/>
      <c r="C135" s="31"/>
      <c r="D135" s="21"/>
      <c r="E135" s="86"/>
    </row>
    <row r="136" spans="1:6" s="2" customFormat="1" ht="82.5">
      <c r="A136" s="10" t="s">
        <v>39</v>
      </c>
      <c r="B136" s="10"/>
      <c r="C136" s="10"/>
      <c r="D136" s="6" t="s">
        <v>178</v>
      </c>
      <c r="E136" s="83">
        <v>43700</v>
      </c>
      <c r="F136" s="73"/>
    </row>
    <row r="137" spans="1:5" ht="0.75" customHeight="1">
      <c r="A137" s="36"/>
      <c r="B137" s="36"/>
      <c r="C137" s="36"/>
      <c r="D137" s="24"/>
      <c r="E137" s="83"/>
    </row>
    <row r="138" spans="1:6" s="2" customFormat="1" ht="42.75" customHeight="1">
      <c r="A138" s="10"/>
      <c r="B138" s="10" t="s">
        <v>112</v>
      </c>
      <c r="C138" s="10"/>
      <c r="D138" s="6" t="s">
        <v>104</v>
      </c>
      <c r="E138" s="83">
        <v>43700</v>
      </c>
      <c r="F138" s="73"/>
    </row>
    <row r="139" spans="1:6" s="2" customFormat="1" ht="18" customHeight="1">
      <c r="A139" s="10"/>
      <c r="B139" s="10"/>
      <c r="C139" s="10" t="s">
        <v>55</v>
      </c>
      <c r="D139" s="7" t="s">
        <v>56</v>
      </c>
      <c r="E139" s="83">
        <v>37700</v>
      </c>
      <c r="F139" s="73"/>
    </row>
    <row r="140" spans="1:6" s="2" customFormat="1" ht="18.75" customHeight="1">
      <c r="A140" s="10"/>
      <c r="B140" s="10"/>
      <c r="C140" s="10" t="s">
        <v>57</v>
      </c>
      <c r="D140" s="7" t="s">
        <v>58</v>
      </c>
      <c r="E140" s="83">
        <v>2000</v>
      </c>
      <c r="F140" s="73"/>
    </row>
    <row r="141" spans="1:6" s="2" customFormat="1" ht="18" customHeight="1">
      <c r="A141" s="10"/>
      <c r="B141" s="10"/>
      <c r="C141" s="10" t="s">
        <v>59</v>
      </c>
      <c r="D141" s="7" t="s">
        <v>60</v>
      </c>
      <c r="E141" s="83">
        <v>4000</v>
      </c>
      <c r="F141" s="73"/>
    </row>
    <row r="142" spans="1:6" s="2" customFormat="1" ht="15.75" customHeight="1">
      <c r="A142" s="12"/>
      <c r="B142" s="12"/>
      <c r="C142" s="12"/>
      <c r="D142" s="9"/>
      <c r="E142" s="84"/>
      <c r="F142" s="73"/>
    </row>
    <row r="143" spans="1:6" s="2" customFormat="1" ht="15" customHeight="1">
      <c r="A143" s="10" t="s">
        <v>171</v>
      </c>
      <c r="B143" s="10"/>
      <c r="C143" s="10"/>
      <c r="D143" s="94" t="s">
        <v>172</v>
      </c>
      <c r="E143" s="86">
        <v>20000</v>
      </c>
      <c r="F143" s="73"/>
    </row>
    <row r="144" spans="1:6" s="2" customFormat="1" ht="34.5" customHeight="1">
      <c r="A144" s="10"/>
      <c r="B144" s="10" t="s">
        <v>173</v>
      </c>
      <c r="C144" s="10"/>
      <c r="D144" s="97" t="s">
        <v>174</v>
      </c>
      <c r="E144" s="83">
        <v>20000</v>
      </c>
      <c r="F144" s="73"/>
    </row>
    <row r="145" spans="1:6" s="2" customFormat="1" ht="54.75" customHeight="1">
      <c r="A145" s="10"/>
      <c r="B145" s="10"/>
      <c r="C145" s="10" t="s">
        <v>175</v>
      </c>
      <c r="D145" s="98" t="s">
        <v>176</v>
      </c>
      <c r="E145" s="84">
        <v>20000</v>
      </c>
      <c r="F145" s="73"/>
    </row>
    <row r="146" spans="1:5" ht="5.25" customHeight="1">
      <c r="A146" s="31"/>
      <c r="B146" s="31"/>
      <c r="C146" s="31"/>
      <c r="D146" s="95"/>
      <c r="E146" s="96"/>
    </row>
    <row r="147" spans="1:6" s="2" customFormat="1" ht="16.5" customHeight="1">
      <c r="A147" s="10" t="s">
        <v>17</v>
      </c>
      <c r="B147" s="10"/>
      <c r="C147" s="10"/>
      <c r="D147" s="6" t="s">
        <v>18</v>
      </c>
      <c r="E147" s="83">
        <v>70000</v>
      </c>
      <c r="F147" s="73"/>
    </row>
    <row r="148" spans="1:5" ht="12" customHeight="1" hidden="1">
      <c r="A148" s="36"/>
      <c r="B148" s="36"/>
      <c r="C148" s="36"/>
      <c r="D148" s="24"/>
      <c r="E148" s="83"/>
    </row>
    <row r="149" spans="1:6" s="2" customFormat="1" ht="16.5">
      <c r="A149" s="10"/>
      <c r="B149" s="10" t="s">
        <v>113</v>
      </c>
      <c r="C149" s="10"/>
      <c r="D149" s="6" t="s">
        <v>114</v>
      </c>
      <c r="E149" s="83">
        <v>70000</v>
      </c>
      <c r="F149" s="73"/>
    </row>
    <row r="150" spans="1:6" s="2" customFormat="1" ht="17.25" customHeight="1">
      <c r="A150" s="10"/>
      <c r="B150" s="10"/>
      <c r="C150" s="10" t="s">
        <v>115</v>
      </c>
      <c r="D150" s="7" t="s">
        <v>116</v>
      </c>
      <c r="E150" s="83">
        <v>70000</v>
      </c>
      <c r="F150" s="73"/>
    </row>
    <row r="151" spans="1:6" s="2" customFormat="1" ht="0.75" customHeight="1">
      <c r="A151" s="12"/>
      <c r="B151" s="12"/>
      <c r="C151" s="12"/>
      <c r="D151" s="9"/>
      <c r="E151" s="84"/>
      <c r="F151" s="73"/>
    </row>
    <row r="152" spans="5:6" s="52" customFormat="1" ht="10.5" customHeight="1">
      <c r="E152" s="87"/>
      <c r="F152" s="75"/>
    </row>
    <row r="153" spans="1:5" ht="6" customHeight="1">
      <c r="A153" s="31"/>
      <c r="B153" s="31"/>
      <c r="C153" s="31"/>
      <c r="D153" s="21"/>
      <c r="E153" s="86"/>
    </row>
    <row r="154" spans="1:6" s="2" customFormat="1" ht="17.25" customHeight="1">
      <c r="A154" s="10" t="s">
        <v>19</v>
      </c>
      <c r="B154" s="10"/>
      <c r="C154" s="10"/>
      <c r="D154" s="6" t="s">
        <v>20</v>
      </c>
      <c r="E154" s="83">
        <f>SUM(E156+E171+E183+E198+E210+E213+E217)</f>
        <v>6671945</v>
      </c>
      <c r="F154" s="73"/>
    </row>
    <row r="155" spans="1:5" ht="3.75" customHeight="1">
      <c r="A155" s="36"/>
      <c r="B155" s="36"/>
      <c r="C155" s="36"/>
      <c r="D155" s="24"/>
      <c r="E155" s="83"/>
    </row>
    <row r="156" spans="1:6" s="2" customFormat="1" ht="17.25" customHeight="1">
      <c r="A156" s="10"/>
      <c r="B156" s="10" t="s">
        <v>117</v>
      </c>
      <c r="C156" s="10"/>
      <c r="D156" s="6" t="s">
        <v>118</v>
      </c>
      <c r="E156" s="83">
        <f>SUM(E157:E169)</f>
        <v>3281079</v>
      </c>
      <c r="F156" s="73"/>
    </row>
    <row r="157" spans="1:6" s="2" customFormat="1" ht="33">
      <c r="A157" s="10"/>
      <c r="B157" s="10"/>
      <c r="C157" s="10" t="s">
        <v>67</v>
      </c>
      <c r="D157" s="7" t="s">
        <v>68</v>
      </c>
      <c r="E157" s="83">
        <v>198700</v>
      </c>
      <c r="F157" s="73"/>
    </row>
    <row r="158" spans="1:6" s="2" customFormat="1" ht="18.75" customHeight="1">
      <c r="A158" s="10"/>
      <c r="B158" s="10"/>
      <c r="C158" s="10" t="s">
        <v>74</v>
      </c>
      <c r="D158" s="7" t="s">
        <v>75</v>
      </c>
      <c r="E158" s="83">
        <v>2028800</v>
      </c>
      <c r="F158" s="73"/>
    </row>
    <row r="159" spans="1:6" s="2" customFormat="1" ht="18.75" customHeight="1">
      <c r="A159" s="10"/>
      <c r="B159" s="10"/>
      <c r="C159" s="10" t="s">
        <v>76</v>
      </c>
      <c r="D159" s="7" t="s">
        <v>77</v>
      </c>
      <c r="E159" s="83">
        <v>151700</v>
      </c>
      <c r="F159" s="73"/>
    </row>
    <row r="160" spans="1:6" s="2" customFormat="1" ht="18.75" customHeight="1">
      <c r="A160" s="10"/>
      <c r="B160" s="10"/>
      <c r="C160" s="10" t="s">
        <v>78</v>
      </c>
      <c r="D160" s="7" t="s">
        <v>79</v>
      </c>
      <c r="E160" s="83">
        <v>424022</v>
      </c>
      <c r="F160" s="73"/>
    </row>
    <row r="161" spans="1:6" s="2" customFormat="1" ht="18.75" customHeight="1">
      <c r="A161" s="10"/>
      <c r="B161" s="10"/>
      <c r="C161" s="10" t="s">
        <v>80</v>
      </c>
      <c r="D161" s="7" t="s">
        <v>81</v>
      </c>
      <c r="E161" s="83">
        <v>58036</v>
      </c>
      <c r="F161" s="73"/>
    </row>
    <row r="162" spans="1:6" s="2" customFormat="1" ht="18.75" customHeight="1">
      <c r="A162" s="10"/>
      <c r="B162" s="10"/>
      <c r="C162" s="10" t="s">
        <v>57</v>
      </c>
      <c r="D162" s="7" t="s">
        <v>58</v>
      </c>
      <c r="E162" s="83">
        <v>107610</v>
      </c>
      <c r="F162" s="73"/>
    </row>
    <row r="163" spans="1:6" s="2" customFormat="1" ht="33">
      <c r="A163" s="10"/>
      <c r="B163" s="10"/>
      <c r="C163" s="10" t="s">
        <v>121</v>
      </c>
      <c r="D163" s="7" t="s">
        <v>122</v>
      </c>
      <c r="E163" s="83">
        <v>40337</v>
      </c>
      <c r="F163" s="73"/>
    </row>
    <row r="164" spans="1:6" s="2" customFormat="1" ht="18.75" customHeight="1">
      <c r="A164" s="10"/>
      <c r="B164" s="10"/>
      <c r="C164" s="10" t="s">
        <v>82</v>
      </c>
      <c r="D164" s="7" t="s">
        <v>83</v>
      </c>
      <c r="E164" s="83">
        <v>20300</v>
      </c>
      <c r="F164" s="73"/>
    </row>
    <row r="165" spans="1:6" s="2" customFormat="1" ht="18.75" customHeight="1">
      <c r="A165" s="10"/>
      <c r="B165" s="10"/>
      <c r="C165" s="10" t="s">
        <v>59</v>
      </c>
      <c r="D165" s="7" t="s">
        <v>60</v>
      </c>
      <c r="E165" s="83">
        <v>84561</v>
      </c>
      <c r="F165" s="73"/>
    </row>
    <row r="166" spans="1:6" s="2" customFormat="1" ht="18.75" customHeight="1">
      <c r="A166" s="10"/>
      <c r="B166" s="10"/>
      <c r="C166" s="10" t="s">
        <v>86</v>
      </c>
      <c r="D166" s="7" t="s">
        <v>87</v>
      </c>
      <c r="E166" s="83">
        <v>3500</v>
      </c>
      <c r="F166" s="73"/>
    </row>
    <row r="167" spans="1:6" s="2" customFormat="1" ht="18.75" customHeight="1">
      <c r="A167" s="10"/>
      <c r="B167" s="10"/>
      <c r="C167" s="10" t="s">
        <v>50</v>
      </c>
      <c r="D167" s="7" t="s">
        <v>51</v>
      </c>
      <c r="E167" s="83">
        <v>1000</v>
      </c>
      <c r="F167" s="73"/>
    </row>
    <row r="168" spans="1:6" s="2" customFormat="1" ht="33">
      <c r="A168" s="10"/>
      <c r="B168" s="10"/>
      <c r="C168" s="10" t="s">
        <v>88</v>
      </c>
      <c r="D168" s="7" t="s">
        <v>89</v>
      </c>
      <c r="E168" s="83">
        <v>117513</v>
      </c>
      <c r="F168" s="73"/>
    </row>
    <row r="169" spans="1:6" s="2" customFormat="1" ht="33">
      <c r="A169" s="10"/>
      <c r="B169" s="10"/>
      <c r="C169" s="10" t="s">
        <v>52</v>
      </c>
      <c r="D169" s="7" t="s">
        <v>53</v>
      </c>
      <c r="E169" s="83">
        <v>45000</v>
      </c>
      <c r="F169" s="73"/>
    </row>
    <row r="170" spans="1:5" ht="17.25" customHeight="1">
      <c r="A170" s="36"/>
      <c r="B170" s="36"/>
      <c r="C170" s="36"/>
      <c r="D170" s="24"/>
      <c r="E170" s="83"/>
    </row>
    <row r="171" spans="1:6" s="2" customFormat="1" ht="16.5">
      <c r="A171" s="10"/>
      <c r="B171" s="10" t="s">
        <v>123</v>
      </c>
      <c r="C171" s="10"/>
      <c r="D171" s="6" t="s">
        <v>177</v>
      </c>
      <c r="E171" s="83">
        <f>SUM(E172:E181)</f>
        <v>181143</v>
      </c>
      <c r="F171" s="73"/>
    </row>
    <row r="172" spans="1:6" s="2" customFormat="1" ht="33">
      <c r="A172" s="10"/>
      <c r="B172" s="10"/>
      <c r="C172" s="10" t="s">
        <v>67</v>
      </c>
      <c r="D172" s="7" t="s">
        <v>68</v>
      </c>
      <c r="E172" s="83">
        <v>13600</v>
      </c>
      <c r="F172" s="73"/>
    </row>
    <row r="173" spans="1:6" s="2" customFormat="1" ht="18.75" customHeight="1">
      <c r="A173" s="10"/>
      <c r="B173" s="10"/>
      <c r="C173" s="10" t="s">
        <v>74</v>
      </c>
      <c r="D173" s="7" t="s">
        <v>75</v>
      </c>
      <c r="E173" s="83">
        <v>115200</v>
      </c>
      <c r="F173" s="73"/>
    </row>
    <row r="174" spans="1:6" s="2" customFormat="1" ht="18.75" customHeight="1">
      <c r="A174" s="10"/>
      <c r="B174" s="10"/>
      <c r="C174" s="10" t="s">
        <v>76</v>
      </c>
      <c r="D174" s="7" t="s">
        <v>77</v>
      </c>
      <c r="E174" s="83">
        <v>7700</v>
      </c>
      <c r="F174" s="73"/>
    </row>
    <row r="175" spans="1:6" s="2" customFormat="1" ht="18.75" customHeight="1">
      <c r="A175" s="10"/>
      <c r="B175" s="10"/>
      <c r="C175" s="10" t="s">
        <v>78</v>
      </c>
      <c r="D175" s="7" t="s">
        <v>79</v>
      </c>
      <c r="E175" s="83">
        <v>24516</v>
      </c>
      <c r="F175" s="73"/>
    </row>
    <row r="176" spans="1:6" s="2" customFormat="1" ht="18.75" customHeight="1">
      <c r="A176" s="10"/>
      <c r="B176" s="10"/>
      <c r="C176" s="10" t="s">
        <v>80</v>
      </c>
      <c r="D176" s="7" t="s">
        <v>81</v>
      </c>
      <c r="E176" s="83">
        <v>3327</v>
      </c>
      <c r="F176" s="73"/>
    </row>
    <row r="177" spans="1:6" s="2" customFormat="1" ht="18.75" customHeight="1">
      <c r="A177" s="10"/>
      <c r="B177" s="10"/>
      <c r="C177" s="10" t="s">
        <v>57</v>
      </c>
      <c r="D177" s="7" t="s">
        <v>58</v>
      </c>
      <c r="E177" s="83">
        <v>5000</v>
      </c>
      <c r="F177" s="73"/>
    </row>
    <row r="178" spans="1:6" s="2" customFormat="1" ht="33">
      <c r="A178" s="10"/>
      <c r="B178" s="10"/>
      <c r="C178" s="10" t="s">
        <v>121</v>
      </c>
      <c r="D178" s="7" t="s">
        <v>122</v>
      </c>
      <c r="E178" s="83">
        <v>500</v>
      </c>
      <c r="F178" s="73"/>
    </row>
    <row r="179" spans="1:6" s="2" customFormat="1" ht="18.75" customHeight="1">
      <c r="A179" s="10"/>
      <c r="B179" s="10"/>
      <c r="C179" s="10" t="s">
        <v>82</v>
      </c>
      <c r="D179" s="7" t="s">
        <v>83</v>
      </c>
      <c r="E179" s="83">
        <v>2500</v>
      </c>
      <c r="F179" s="73"/>
    </row>
    <row r="180" spans="1:6" s="2" customFormat="1" ht="18.75" customHeight="1">
      <c r="A180" s="10"/>
      <c r="B180" s="10"/>
      <c r="C180" s="10" t="s">
        <v>59</v>
      </c>
      <c r="D180" s="7" t="s">
        <v>60</v>
      </c>
      <c r="E180" s="83">
        <v>1500</v>
      </c>
      <c r="F180" s="73"/>
    </row>
    <row r="181" spans="1:6" s="2" customFormat="1" ht="33">
      <c r="A181" s="10"/>
      <c r="B181" s="10"/>
      <c r="C181" s="10" t="s">
        <v>88</v>
      </c>
      <c r="D181" s="7" t="s">
        <v>89</v>
      </c>
      <c r="E181" s="83">
        <v>7300</v>
      </c>
      <c r="F181" s="73"/>
    </row>
    <row r="182" spans="1:5" ht="20.25" customHeight="1">
      <c r="A182" s="36"/>
      <c r="B182" s="36"/>
      <c r="C182" s="36"/>
      <c r="D182" s="24"/>
      <c r="E182" s="83"/>
    </row>
    <row r="183" spans="1:6" s="2" customFormat="1" ht="21.75" customHeight="1">
      <c r="A183" s="10"/>
      <c r="B183" s="10" t="s">
        <v>124</v>
      </c>
      <c r="C183" s="10"/>
      <c r="D183" s="6" t="s">
        <v>125</v>
      </c>
      <c r="E183" s="83">
        <f>SUM(E184:E196)</f>
        <v>2775070</v>
      </c>
      <c r="F183" s="73"/>
    </row>
    <row r="184" spans="1:6" s="2" customFormat="1" ht="33">
      <c r="A184" s="10"/>
      <c r="B184" s="10"/>
      <c r="C184" s="10" t="s">
        <v>67</v>
      </c>
      <c r="D184" s="7" t="s">
        <v>68</v>
      </c>
      <c r="E184" s="83">
        <v>76000</v>
      </c>
      <c r="F184" s="73"/>
    </row>
    <row r="185" spans="1:6" s="2" customFormat="1" ht="18.75" customHeight="1">
      <c r="A185" s="10"/>
      <c r="B185" s="10"/>
      <c r="C185" s="10" t="s">
        <v>74</v>
      </c>
      <c r="D185" s="7" t="s">
        <v>75</v>
      </c>
      <c r="E185" s="83">
        <v>738000</v>
      </c>
      <c r="F185" s="73"/>
    </row>
    <row r="186" spans="1:6" s="2" customFormat="1" ht="18.75" customHeight="1">
      <c r="A186" s="10"/>
      <c r="B186" s="10"/>
      <c r="C186" s="10" t="s">
        <v>76</v>
      </c>
      <c r="D186" s="7" t="s">
        <v>77</v>
      </c>
      <c r="E186" s="83">
        <v>56000</v>
      </c>
      <c r="F186" s="73"/>
    </row>
    <row r="187" spans="1:6" s="2" customFormat="1" ht="18.75" customHeight="1">
      <c r="A187" s="10"/>
      <c r="B187" s="10"/>
      <c r="C187" s="10" t="s">
        <v>78</v>
      </c>
      <c r="D187" s="7" t="s">
        <v>79</v>
      </c>
      <c r="E187" s="83">
        <v>151616</v>
      </c>
      <c r="F187" s="73"/>
    </row>
    <row r="188" spans="1:6" s="2" customFormat="1" ht="18.75" customHeight="1">
      <c r="A188" s="10"/>
      <c r="B188" s="10"/>
      <c r="C188" s="10" t="s">
        <v>80</v>
      </c>
      <c r="D188" s="7" t="s">
        <v>81</v>
      </c>
      <c r="E188" s="83">
        <v>20052</v>
      </c>
      <c r="F188" s="73"/>
    </row>
    <row r="189" spans="1:6" s="2" customFormat="1" ht="18.75" customHeight="1">
      <c r="A189" s="10"/>
      <c r="B189" s="10"/>
      <c r="C189" s="10" t="s">
        <v>57</v>
      </c>
      <c r="D189" s="7" t="s">
        <v>58</v>
      </c>
      <c r="E189" s="83">
        <v>38767</v>
      </c>
      <c r="F189" s="73"/>
    </row>
    <row r="190" spans="1:6" s="2" customFormat="1" ht="33">
      <c r="A190" s="10"/>
      <c r="B190" s="10"/>
      <c r="C190" s="10" t="s">
        <v>121</v>
      </c>
      <c r="D190" s="7" t="s">
        <v>122</v>
      </c>
      <c r="E190" s="83">
        <v>15694</v>
      </c>
      <c r="F190" s="73"/>
    </row>
    <row r="191" spans="1:6" s="2" customFormat="1" ht="18.75" customHeight="1">
      <c r="A191" s="10"/>
      <c r="B191" s="10"/>
      <c r="C191" s="10" t="s">
        <v>82</v>
      </c>
      <c r="D191" s="7" t="s">
        <v>83</v>
      </c>
      <c r="E191" s="83">
        <v>7100</v>
      </c>
      <c r="F191" s="73"/>
    </row>
    <row r="192" spans="1:6" s="2" customFormat="1" ht="18.75" customHeight="1">
      <c r="A192" s="10"/>
      <c r="B192" s="10"/>
      <c r="C192" s="10" t="s">
        <v>59</v>
      </c>
      <c r="D192" s="7" t="s">
        <v>60</v>
      </c>
      <c r="E192" s="83">
        <v>24101</v>
      </c>
      <c r="F192" s="73"/>
    </row>
    <row r="193" spans="1:6" s="2" customFormat="1" ht="18.75" customHeight="1">
      <c r="A193" s="10"/>
      <c r="B193" s="10"/>
      <c r="C193" s="10" t="s">
        <v>86</v>
      </c>
      <c r="D193" s="7" t="s">
        <v>87</v>
      </c>
      <c r="E193" s="83">
        <v>3000</v>
      </c>
      <c r="F193" s="73"/>
    </row>
    <row r="194" spans="1:6" s="2" customFormat="1" ht="18.75" customHeight="1">
      <c r="A194" s="10"/>
      <c r="B194" s="10"/>
      <c r="C194" s="10" t="s">
        <v>50</v>
      </c>
      <c r="D194" s="7" t="s">
        <v>51</v>
      </c>
      <c r="E194" s="83">
        <v>1000</v>
      </c>
      <c r="F194" s="73"/>
    </row>
    <row r="195" spans="1:6" s="2" customFormat="1" ht="33">
      <c r="A195" s="10"/>
      <c r="B195" s="10"/>
      <c r="C195" s="10" t="s">
        <v>88</v>
      </c>
      <c r="D195" s="7" t="s">
        <v>89</v>
      </c>
      <c r="E195" s="83">
        <v>43740</v>
      </c>
      <c r="F195" s="73"/>
    </row>
    <row r="196" spans="1:6" s="2" customFormat="1" ht="33">
      <c r="A196" s="10"/>
      <c r="B196" s="10"/>
      <c r="C196" s="10" t="s">
        <v>52</v>
      </c>
      <c r="D196" s="7" t="s">
        <v>53</v>
      </c>
      <c r="E196" s="83">
        <v>1600000</v>
      </c>
      <c r="F196" s="73"/>
    </row>
    <row r="197" spans="1:5" ht="12" customHeight="1">
      <c r="A197" s="36"/>
      <c r="B197" s="36"/>
      <c r="C197" s="36"/>
      <c r="D197" s="24"/>
      <c r="E197" s="83"/>
    </row>
    <row r="198" spans="1:6" s="2" customFormat="1" ht="16.5">
      <c r="A198" s="10"/>
      <c r="B198" s="10" t="s">
        <v>126</v>
      </c>
      <c r="C198" s="10"/>
      <c r="D198" s="6" t="s">
        <v>127</v>
      </c>
      <c r="E198" s="83">
        <f>SUM(E199:E208)</f>
        <v>218581</v>
      </c>
      <c r="F198" s="73"/>
    </row>
    <row r="199" spans="1:6" s="2" customFormat="1" ht="18.75" customHeight="1">
      <c r="A199" s="10"/>
      <c r="B199" s="10"/>
      <c r="C199" s="10" t="s">
        <v>74</v>
      </c>
      <c r="D199" s="7" t="s">
        <v>75</v>
      </c>
      <c r="E199" s="83">
        <v>29540</v>
      </c>
      <c r="F199" s="73"/>
    </row>
    <row r="200" spans="1:6" s="2" customFormat="1" ht="18.75" customHeight="1">
      <c r="A200" s="10"/>
      <c r="B200" s="10"/>
      <c r="C200" s="10" t="s">
        <v>76</v>
      </c>
      <c r="D200" s="7" t="s">
        <v>77</v>
      </c>
      <c r="E200" s="83">
        <v>2530</v>
      </c>
      <c r="F200" s="73"/>
    </row>
    <row r="201" spans="1:6" s="2" customFormat="1" ht="18.75" customHeight="1">
      <c r="A201" s="10"/>
      <c r="B201" s="10"/>
      <c r="C201" s="10" t="s">
        <v>78</v>
      </c>
      <c r="D201" s="7" t="s">
        <v>79</v>
      </c>
      <c r="E201" s="83">
        <v>5525</v>
      </c>
      <c r="F201" s="73"/>
    </row>
    <row r="202" spans="1:6" s="2" customFormat="1" ht="18.75" customHeight="1">
      <c r="A202" s="10"/>
      <c r="B202" s="10"/>
      <c r="C202" s="10" t="s">
        <v>80</v>
      </c>
      <c r="D202" s="7" t="s">
        <v>81</v>
      </c>
      <c r="E202" s="83">
        <v>786</v>
      </c>
      <c r="F202" s="73"/>
    </row>
    <row r="203" spans="1:6" s="2" customFormat="1" ht="18.75" customHeight="1">
      <c r="A203" s="10"/>
      <c r="B203" s="10"/>
      <c r="C203" s="10" t="s">
        <v>57</v>
      </c>
      <c r="D203" s="7" t="s">
        <v>58</v>
      </c>
      <c r="E203" s="83">
        <v>28000</v>
      </c>
      <c r="F203" s="73"/>
    </row>
    <row r="204" spans="1:6" s="2" customFormat="1" ht="18.75" customHeight="1">
      <c r="A204" s="10"/>
      <c r="B204" s="10"/>
      <c r="C204" s="10" t="s">
        <v>84</v>
      </c>
      <c r="D204" s="7" t="s">
        <v>85</v>
      </c>
      <c r="E204" s="83">
        <v>2100</v>
      </c>
      <c r="F204" s="73"/>
    </row>
    <row r="205" spans="1:6" s="2" customFormat="1" ht="18.75" customHeight="1">
      <c r="A205" s="10"/>
      <c r="B205" s="10"/>
      <c r="C205" s="10" t="s">
        <v>59</v>
      </c>
      <c r="D205" s="7" t="s">
        <v>60</v>
      </c>
      <c r="E205" s="83">
        <v>145000</v>
      </c>
      <c r="F205" s="73"/>
    </row>
    <row r="206" spans="1:6" s="2" customFormat="1" ht="18.75" customHeight="1">
      <c r="A206" s="10"/>
      <c r="B206" s="10"/>
      <c r="C206" s="10" t="s">
        <v>86</v>
      </c>
      <c r="D206" s="7" t="s">
        <v>87</v>
      </c>
      <c r="E206" s="83">
        <v>400</v>
      </c>
      <c r="F206" s="73"/>
    </row>
    <row r="207" spans="1:6" s="2" customFormat="1" ht="18.75" customHeight="1">
      <c r="A207" s="10"/>
      <c r="B207" s="10"/>
      <c r="C207" s="10" t="s">
        <v>50</v>
      </c>
      <c r="D207" s="7" t="s">
        <v>51</v>
      </c>
      <c r="E207" s="83">
        <v>3300</v>
      </c>
      <c r="F207" s="73"/>
    </row>
    <row r="208" spans="1:6" s="2" customFormat="1" ht="33">
      <c r="A208" s="10"/>
      <c r="B208" s="10"/>
      <c r="C208" s="10" t="s">
        <v>88</v>
      </c>
      <c r="D208" s="7" t="s">
        <v>89</v>
      </c>
      <c r="E208" s="83">
        <v>1400</v>
      </c>
      <c r="F208" s="73"/>
    </row>
    <row r="209" spans="1:5" ht="12" customHeight="1">
      <c r="A209" s="36"/>
      <c r="B209" s="36"/>
      <c r="C209" s="36"/>
      <c r="D209" s="24"/>
      <c r="E209" s="83"/>
    </row>
    <row r="210" spans="1:6" s="2" customFormat="1" ht="17.25" customHeight="1">
      <c r="A210" s="10"/>
      <c r="B210" s="10" t="s">
        <v>128</v>
      </c>
      <c r="C210" s="10"/>
      <c r="D210" s="6" t="s">
        <v>129</v>
      </c>
      <c r="E210" s="83">
        <v>4000</v>
      </c>
      <c r="F210" s="73"/>
    </row>
    <row r="211" spans="1:6" s="2" customFormat="1" ht="18.75" customHeight="1">
      <c r="A211" s="10"/>
      <c r="B211" s="10"/>
      <c r="C211" s="10" t="s">
        <v>59</v>
      </c>
      <c r="D211" s="7" t="s">
        <v>60</v>
      </c>
      <c r="E211" s="83">
        <v>4000</v>
      </c>
      <c r="F211" s="73"/>
    </row>
    <row r="212" spans="1:5" ht="12" customHeight="1">
      <c r="A212" s="36"/>
      <c r="B212" s="36"/>
      <c r="C212" s="36"/>
      <c r="D212" s="24"/>
      <c r="E212" s="83"/>
    </row>
    <row r="213" spans="1:6" s="2" customFormat="1" ht="16.5">
      <c r="A213" s="10"/>
      <c r="B213" s="10" t="s">
        <v>130</v>
      </c>
      <c r="C213" s="10"/>
      <c r="D213" s="6" t="s">
        <v>131</v>
      </c>
      <c r="E213" s="83">
        <f>SUM(E214:E216)</f>
        <v>23222</v>
      </c>
      <c r="F213" s="73"/>
    </row>
    <row r="214" spans="1:6" s="2" customFormat="1" ht="18.75" customHeight="1">
      <c r="A214" s="10"/>
      <c r="B214" s="10"/>
      <c r="C214" s="10" t="s">
        <v>59</v>
      </c>
      <c r="D214" s="7" t="s">
        <v>60</v>
      </c>
      <c r="E214" s="83">
        <v>19722</v>
      </c>
      <c r="F214" s="73"/>
    </row>
    <row r="215" spans="1:6" s="2" customFormat="1" ht="18.75" customHeight="1">
      <c r="A215" s="10"/>
      <c r="B215" s="10"/>
      <c r="C215" s="10" t="s">
        <v>86</v>
      </c>
      <c r="D215" s="7" t="s">
        <v>87</v>
      </c>
      <c r="E215" s="83">
        <v>3500</v>
      </c>
      <c r="F215" s="73"/>
    </row>
    <row r="216" spans="1:5" ht="12" customHeight="1">
      <c r="A216" s="36"/>
      <c r="B216" s="36"/>
      <c r="C216" s="36"/>
      <c r="D216" s="24"/>
      <c r="E216" s="83"/>
    </row>
    <row r="217" spans="1:6" s="2" customFormat="1" ht="17.25" customHeight="1">
      <c r="A217" s="10"/>
      <c r="B217" s="10" t="s">
        <v>132</v>
      </c>
      <c r="C217" s="10"/>
      <c r="D217" s="6" t="s">
        <v>66</v>
      </c>
      <c r="E217" s="83">
        <f>SUM(E218:E227)</f>
        <v>188850</v>
      </c>
      <c r="F217" s="73"/>
    </row>
    <row r="218" spans="1:6" s="2" customFormat="1" ht="17.25" customHeight="1">
      <c r="A218" s="10"/>
      <c r="B218" s="10"/>
      <c r="C218" s="10" t="s">
        <v>74</v>
      </c>
      <c r="D218" s="7" t="s">
        <v>75</v>
      </c>
      <c r="E218" s="83">
        <v>75000</v>
      </c>
      <c r="F218" s="73"/>
    </row>
    <row r="219" spans="1:6" s="2" customFormat="1" ht="17.25" customHeight="1">
      <c r="A219" s="10"/>
      <c r="B219" s="10"/>
      <c r="C219" s="10" t="s">
        <v>76</v>
      </c>
      <c r="D219" s="7" t="s">
        <v>77</v>
      </c>
      <c r="E219" s="83">
        <v>4750</v>
      </c>
      <c r="F219" s="73"/>
    </row>
    <row r="220" spans="1:6" s="2" customFormat="1" ht="17.25" customHeight="1">
      <c r="A220" s="10"/>
      <c r="B220" s="10"/>
      <c r="C220" s="10" t="s">
        <v>78</v>
      </c>
      <c r="D220" s="7" t="s">
        <v>79</v>
      </c>
      <c r="E220" s="83">
        <v>14822</v>
      </c>
      <c r="F220" s="73"/>
    </row>
    <row r="221" spans="1:6" s="2" customFormat="1" ht="17.25" customHeight="1">
      <c r="A221" s="10"/>
      <c r="B221" s="10"/>
      <c r="C221" s="10" t="s">
        <v>80</v>
      </c>
      <c r="D221" s="7" t="s">
        <v>81</v>
      </c>
      <c r="E221" s="83">
        <v>2018</v>
      </c>
      <c r="F221" s="73"/>
    </row>
    <row r="222" spans="1:6" s="2" customFormat="1" ht="15.75" customHeight="1">
      <c r="A222" s="10"/>
      <c r="B222" s="10"/>
      <c r="C222" s="10" t="s">
        <v>57</v>
      </c>
      <c r="D222" s="7" t="s">
        <v>58</v>
      </c>
      <c r="E222" s="83">
        <v>33010</v>
      </c>
      <c r="F222" s="73"/>
    </row>
    <row r="223" spans="1:6" s="2" customFormat="1" ht="33.75" customHeight="1">
      <c r="A223" s="10"/>
      <c r="B223" s="10"/>
      <c r="C223" s="10" t="s">
        <v>121</v>
      </c>
      <c r="D223" s="7" t="s">
        <v>122</v>
      </c>
      <c r="E223" s="83">
        <v>14700</v>
      </c>
      <c r="F223" s="73"/>
    </row>
    <row r="224" spans="1:6" s="2" customFormat="1" ht="20.25" customHeight="1">
      <c r="A224" s="10"/>
      <c r="B224" s="10"/>
      <c r="C224" s="10" t="s">
        <v>82</v>
      </c>
      <c r="D224" s="7" t="s">
        <v>83</v>
      </c>
      <c r="E224" s="83">
        <v>3000</v>
      </c>
      <c r="F224" s="73"/>
    </row>
    <row r="225" spans="1:6" s="2" customFormat="1" ht="16.5">
      <c r="A225" s="10"/>
      <c r="B225" s="10"/>
      <c r="C225" s="10" t="s">
        <v>59</v>
      </c>
      <c r="D225" s="7" t="s">
        <v>60</v>
      </c>
      <c r="E225" s="83">
        <v>17800</v>
      </c>
      <c r="F225" s="73"/>
    </row>
    <row r="226" spans="1:6" s="2" customFormat="1" ht="20.25" customHeight="1">
      <c r="A226" s="10"/>
      <c r="B226" s="10"/>
      <c r="C226" s="10" t="s">
        <v>86</v>
      </c>
      <c r="D226" s="7" t="s">
        <v>87</v>
      </c>
      <c r="E226" s="83">
        <v>2000</v>
      </c>
      <c r="F226" s="73"/>
    </row>
    <row r="227" spans="1:5" ht="32.25" customHeight="1">
      <c r="A227" s="35"/>
      <c r="B227" s="35"/>
      <c r="C227" s="12" t="s">
        <v>88</v>
      </c>
      <c r="D227" s="99" t="s">
        <v>89</v>
      </c>
      <c r="E227" s="84">
        <v>21750</v>
      </c>
    </row>
    <row r="228" spans="5:6" s="52" customFormat="1" ht="31.5" customHeight="1">
      <c r="E228" s="87"/>
      <c r="F228" s="75"/>
    </row>
    <row r="229" spans="1:5" ht="12" customHeight="1" hidden="1">
      <c r="A229" s="31"/>
      <c r="B229" s="31"/>
      <c r="C229" s="31"/>
      <c r="D229" s="21"/>
      <c r="E229" s="86"/>
    </row>
    <row r="230" spans="1:6" s="2" customFormat="1" ht="17.25" customHeight="1">
      <c r="A230" s="10" t="s">
        <v>21</v>
      </c>
      <c r="B230" s="10"/>
      <c r="C230" s="10"/>
      <c r="D230" s="6" t="s">
        <v>22</v>
      </c>
      <c r="E230" s="83">
        <f>SUM(E232+E237)</f>
        <v>768530</v>
      </c>
      <c r="F230" s="73"/>
    </row>
    <row r="231" spans="1:5" ht="12" customHeight="1">
      <c r="A231" s="36"/>
      <c r="B231" s="36"/>
      <c r="C231" s="36"/>
      <c r="D231" s="24"/>
      <c r="E231" s="83"/>
    </row>
    <row r="232" spans="1:6" s="2" customFormat="1" ht="17.25" customHeight="1">
      <c r="A232" s="10"/>
      <c r="B232" s="10" t="s">
        <v>133</v>
      </c>
      <c r="C232" s="10"/>
      <c r="D232" s="6" t="s">
        <v>134</v>
      </c>
      <c r="E232" s="83">
        <f>SUM(E233:E235)</f>
        <v>713530</v>
      </c>
      <c r="F232" s="73"/>
    </row>
    <row r="233" spans="1:6" s="2" customFormat="1" ht="82.5">
      <c r="A233" s="10"/>
      <c r="B233" s="10"/>
      <c r="C233" s="10" t="s">
        <v>135</v>
      </c>
      <c r="D233" s="7" t="s">
        <v>136</v>
      </c>
      <c r="E233" s="83">
        <v>3530</v>
      </c>
      <c r="F233" s="73"/>
    </row>
    <row r="234" spans="1:6" s="2" customFormat="1" ht="33">
      <c r="A234" s="10"/>
      <c r="B234" s="10"/>
      <c r="C234" s="10" t="s">
        <v>52</v>
      </c>
      <c r="D234" s="7" t="s">
        <v>53</v>
      </c>
      <c r="E234" s="83">
        <v>700000</v>
      </c>
      <c r="F234" s="73"/>
    </row>
    <row r="235" spans="1:6" s="2" customFormat="1" ht="67.5" customHeight="1">
      <c r="A235" s="10"/>
      <c r="B235" s="10"/>
      <c r="C235" s="10" t="s">
        <v>108</v>
      </c>
      <c r="D235" s="7" t="s">
        <v>109</v>
      </c>
      <c r="E235" s="83">
        <v>10000</v>
      </c>
      <c r="F235" s="73"/>
    </row>
    <row r="236" spans="1:5" ht="12" customHeight="1">
      <c r="A236" s="36"/>
      <c r="B236" s="36"/>
      <c r="C236" s="36"/>
      <c r="D236" s="24"/>
      <c r="E236" s="83"/>
    </row>
    <row r="237" spans="1:6" s="2" customFormat="1" ht="17.25" customHeight="1">
      <c r="A237" s="10"/>
      <c r="B237" s="10" t="s">
        <v>137</v>
      </c>
      <c r="C237" s="10"/>
      <c r="D237" s="6" t="s">
        <v>138</v>
      </c>
      <c r="E237" s="83">
        <v>55000</v>
      </c>
      <c r="F237" s="73"/>
    </row>
    <row r="238" spans="1:6" s="2" customFormat="1" ht="18.75" customHeight="1">
      <c r="A238" s="10"/>
      <c r="B238" s="10"/>
      <c r="C238" s="10" t="s">
        <v>57</v>
      </c>
      <c r="D238" s="7" t="s">
        <v>58</v>
      </c>
      <c r="E238" s="83">
        <v>15000</v>
      </c>
      <c r="F238" s="73"/>
    </row>
    <row r="239" spans="1:6" s="2" customFormat="1" ht="33">
      <c r="A239" s="10"/>
      <c r="B239" s="10"/>
      <c r="C239" s="10" t="s">
        <v>121</v>
      </c>
      <c r="D239" s="7" t="s">
        <v>122</v>
      </c>
      <c r="E239" s="83">
        <v>1000</v>
      </c>
      <c r="F239" s="73"/>
    </row>
    <row r="240" spans="1:6" s="2" customFormat="1" ht="18.75" customHeight="1">
      <c r="A240" s="10"/>
      <c r="B240" s="10"/>
      <c r="C240" s="10" t="s">
        <v>59</v>
      </c>
      <c r="D240" s="7" t="s">
        <v>60</v>
      </c>
      <c r="E240" s="83">
        <v>38000</v>
      </c>
      <c r="F240" s="73"/>
    </row>
    <row r="241" spans="1:6" s="2" customFormat="1" ht="18.75" customHeight="1">
      <c r="A241" s="10"/>
      <c r="B241" s="10"/>
      <c r="C241" s="10" t="s">
        <v>86</v>
      </c>
      <c r="D241" s="7" t="s">
        <v>87</v>
      </c>
      <c r="E241" s="83">
        <v>1000</v>
      </c>
      <c r="F241" s="73"/>
    </row>
    <row r="242" spans="1:5" ht="12" customHeight="1">
      <c r="A242" s="35"/>
      <c r="B242" s="35"/>
      <c r="C242" s="35"/>
      <c r="D242" s="23"/>
      <c r="E242" s="84"/>
    </row>
    <row r="243" spans="5:6" s="52" customFormat="1" ht="16.5">
      <c r="E243" s="87"/>
      <c r="F243" s="75"/>
    </row>
    <row r="244" spans="1:5" ht="12" customHeight="1">
      <c r="A244" s="31"/>
      <c r="B244" s="31"/>
      <c r="C244" s="31"/>
      <c r="D244" s="21"/>
      <c r="E244" s="86"/>
    </row>
    <row r="245" spans="1:6" s="2" customFormat="1" ht="16.5">
      <c r="A245" s="10" t="s">
        <v>40</v>
      </c>
      <c r="B245" s="10"/>
      <c r="C245" s="10"/>
      <c r="D245" s="6" t="s">
        <v>41</v>
      </c>
      <c r="E245" s="83">
        <f>SUM(E247+E250+E255+E258+E261+E272+E278)</f>
        <v>606431</v>
      </c>
      <c r="F245" s="73"/>
    </row>
    <row r="246" spans="1:5" ht="12" customHeight="1">
      <c r="A246" s="37"/>
      <c r="B246" s="37"/>
      <c r="C246" s="37"/>
      <c r="D246" s="24"/>
      <c r="E246" s="83"/>
    </row>
    <row r="247" spans="1:6" s="2" customFormat="1" ht="49.5">
      <c r="A247" s="10"/>
      <c r="B247" s="10" t="s">
        <v>139</v>
      </c>
      <c r="C247" s="10"/>
      <c r="D247" s="6" t="s">
        <v>140</v>
      </c>
      <c r="E247" s="83">
        <v>11000</v>
      </c>
      <c r="F247" s="73"/>
    </row>
    <row r="248" spans="1:6" s="2" customFormat="1" ht="18.75" customHeight="1">
      <c r="A248" s="10"/>
      <c r="B248" s="10"/>
      <c r="C248" s="10" t="s">
        <v>141</v>
      </c>
      <c r="D248" s="7" t="s">
        <v>142</v>
      </c>
      <c r="E248" s="83">
        <v>11000</v>
      </c>
      <c r="F248" s="73"/>
    </row>
    <row r="249" spans="1:5" ht="12" customHeight="1">
      <c r="A249" s="37"/>
      <c r="B249" s="37"/>
      <c r="C249" s="37"/>
      <c r="D249" s="24"/>
      <c r="E249" s="83"/>
    </row>
    <row r="250" spans="1:6" s="2" customFormat="1" ht="33">
      <c r="A250" s="10"/>
      <c r="B250" s="10" t="s">
        <v>143</v>
      </c>
      <c r="C250" s="10"/>
      <c r="D250" s="6" t="s">
        <v>144</v>
      </c>
      <c r="E250" s="83">
        <f>SUM(E251:E253)</f>
        <v>290000</v>
      </c>
      <c r="F250" s="73"/>
    </row>
    <row r="251" spans="1:6" s="2" customFormat="1" ht="18.75" customHeight="1">
      <c r="A251" s="10"/>
      <c r="B251" s="10"/>
      <c r="C251" s="10" t="s">
        <v>119</v>
      </c>
      <c r="D251" s="7" t="s">
        <v>120</v>
      </c>
      <c r="E251" s="83">
        <v>252000</v>
      </c>
      <c r="F251" s="73"/>
    </row>
    <row r="252" spans="1:6" s="2" customFormat="1" ht="18.75" customHeight="1">
      <c r="A252" s="10"/>
      <c r="B252" s="10"/>
      <c r="C252" s="10" t="s">
        <v>78</v>
      </c>
      <c r="D252" s="7" t="s">
        <v>79</v>
      </c>
      <c r="E252" s="83">
        <v>33000</v>
      </c>
      <c r="F252" s="73"/>
    </row>
    <row r="253" spans="1:6" s="2" customFormat="1" ht="16.5">
      <c r="A253" s="10"/>
      <c r="B253" s="10"/>
      <c r="C253" s="10" t="s">
        <v>59</v>
      </c>
      <c r="D253" s="7" t="s">
        <v>60</v>
      </c>
      <c r="E253" s="83">
        <v>5000</v>
      </c>
      <c r="F253" s="73"/>
    </row>
    <row r="254" spans="1:5" ht="12" customHeight="1">
      <c r="A254" s="37"/>
      <c r="B254" s="37"/>
      <c r="C254" s="37"/>
      <c r="D254" s="24"/>
      <c r="E254" s="83"/>
    </row>
    <row r="255" spans="1:6" s="2" customFormat="1" ht="16.5">
      <c r="A255" s="10"/>
      <c r="B255" s="10" t="s">
        <v>145</v>
      </c>
      <c r="C255" s="10"/>
      <c r="D255" s="6" t="s">
        <v>146</v>
      </c>
      <c r="E255" s="83">
        <v>25000</v>
      </c>
      <c r="F255" s="73"/>
    </row>
    <row r="256" spans="1:6" s="2" customFormat="1" ht="18.75" customHeight="1">
      <c r="A256" s="10"/>
      <c r="B256" s="10"/>
      <c r="C256" s="10" t="s">
        <v>119</v>
      </c>
      <c r="D256" s="7" t="s">
        <v>120</v>
      </c>
      <c r="E256" s="83">
        <v>25000</v>
      </c>
      <c r="F256" s="73"/>
    </row>
    <row r="257" spans="1:6" s="2" customFormat="1" ht="12" customHeight="1">
      <c r="A257" s="10"/>
      <c r="B257" s="10"/>
      <c r="C257" s="10"/>
      <c r="D257" s="4"/>
      <c r="E257" s="83"/>
      <c r="F257" s="73"/>
    </row>
    <row r="258" spans="1:6" s="2" customFormat="1" ht="33">
      <c r="A258" s="10"/>
      <c r="B258" s="10" t="s">
        <v>147</v>
      </c>
      <c r="C258" s="10"/>
      <c r="D258" s="6" t="s">
        <v>148</v>
      </c>
      <c r="E258" s="83">
        <v>37000</v>
      </c>
      <c r="F258" s="73"/>
    </row>
    <row r="259" spans="1:6" s="2" customFormat="1" ht="18.75" customHeight="1">
      <c r="A259" s="10"/>
      <c r="B259" s="10"/>
      <c r="C259" s="10" t="s">
        <v>119</v>
      </c>
      <c r="D259" s="7" t="s">
        <v>120</v>
      </c>
      <c r="E259" s="83">
        <v>37000</v>
      </c>
      <c r="F259" s="73"/>
    </row>
    <row r="260" spans="1:6" s="2" customFormat="1" ht="12" customHeight="1">
      <c r="A260" s="10"/>
      <c r="B260" s="10"/>
      <c r="C260" s="10"/>
      <c r="D260" s="4"/>
      <c r="E260" s="83"/>
      <c r="F260" s="73"/>
    </row>
    <row r="261" spans="1:6" s="2" customFormat="1" ht="17.25" customHeight="1">
      <c r="A261" s="10"/>
      <c r="B261" s="10" t="s">
        <v>149</v>
      </c>
      <c r="C261" s="10"/>
      <c r="D261" s="6" t="s">
        <v>150</v>
      </c>
      <c r="E261" s="83">
        <f>SUM(E262:E270)</f>
        <v>166765</v>
      </c>
      <c r="F261" s="73"/>
    </row>
    <row r="262" spans="1:6" s="2" customFormat="1" ht="33">
      <c r="A262" s="10"/>
      <c r="B262" s="10"/>
      <c r="C262" s="10" t="s">
        <v>67</v>
      </c>
      <c r="D262" s="7" t="s">
        <v>68</v>
      </c>
      <c r="E262" s="83">
        <v>1100</v>
      </c>
      <c r="F262" s="73"/>
    </row>
    <row r="263" spans="1:6" s="2" customFormat="1" ht="18.75" customHeight="1">
      <c r="A263" s="10"/>
      <c r="B263" s="10"/>
      <c r="C263" s="10" t="s">
        <v>74</v>
      </c>
      <c r="D263" s="7" t="s">
        <v>75</v>
      </c>
      <c r="E263" s="83">
        <v>122690</v>
      </c>
      <c r="F263" s="73"/>
    </row>
    <row r="264" spans="1:6" s="2" customFormat="1" ht="18.75" customHeight="1">
      <c r="A264" s="10"/>
      <c r="B264" s="10"/>
      <c r="C264" s="10" t="s">
        <v>76</v>
      </c>
      <c r="D264" s="7" t="s">
        <v>77</v>
      </c>
      <c r="E264" s="83">
        <v>9200</v>
      </c>
      <c r="F264" s="73"/>
    </row>
    <row r="265" spans="1:6" s="2" customFormat="1" ht="18.75" customHeight="1">
      <c r="A265" s="10"/>
      <c r="B265" s="10"/>
      <c r="C265" s="10" t="s">
        <v>78</v>
      </c>
      <c r="D265" s="7" t="s">
        <v>79</v>
      </c>
      <c r="E265" s="83">
        <v>22720</v>
      </c>
      <c r="F265" s="73"/>
    </row>
    <row r="266" spans="1:6" s="2" customFormat="1" ht="18.75" customHeight="1">
      <c r="A266" s="10"/>
      <c r="B266" s="10"/>
      <c r="C266" s="10" t="s">
        <v>80</v>
      </c>
      <c r="D266" s="7" t="s">
        <v>81</v>
      </c>
      <c r="E266" s="83">
        <v>3230</v>
      </c>
      <c r="F266" s="73"/>
    </row>
    <row r="267" spans="1:6" s="2" customFormat="1" ht="18.75" customHeight="1">
      <c r="A267" s="10"/>
      <c r="B267" s="10"/>
      <c r="C267" s="10" t="s">
        <v>57</v>
      </c>
      <c r="D267" s="7" t="s">
        <v>58</v>
      </c>
      <c r="E267" s="83">
        <v>1500</v>
      </c>
      <c r="F267" s="73"/>
    </row>
    <row r="268" spans="1:6" s="2" customFormat="1" ht="18.75" customHeight="1">
      <c r="A268" s="10"/>
      <c r="B268" s="10"/>
      <c r="C268" s="10" t="s">
        <v>59</v>
      </c>
      <c r="D268" s="7" t="s">
        <v>60</v>
      </c>
      <c r="E268" s="83">
        <v>1500</v>
      </c>
      <c r="F268" s="73"/>
    </row>
    <row r="269" spans="1:6" s="2" customFormat="1" ht="18.75" customHeight="1">
      <c r="A269" s="10"/>
      <c r="B269" s="10"/>
      <c r="C269" s="10" t="s">
        <v>86</v>
      </c>
      <c r="D269" s="7" t="s">
        <v>87</v>
      </c>
      <c r="E269" s="83">
        <v>1500</v>
      </c>
      <c r="F269" s="73"/>
    </row>
    <row r="270" spans="1:6" s="2" customFormat="1" ht="33">
      <c r="A270" s="10"/>
      <c r="B270" s="10"/>
      <c r="C270" s="10" t="s">
        <v>88</v>
      </c>
      <c r="D270" s="7" t="s">
        <v>89</v>
      </c>
      <c r="E270" s="83">
        <v>3325</v>
      </c>
      <c r="F270" s="73"/>
    </row>
    <row r="271" spans="1:6" s="2" customFormat="1" ht="12" customHeight="1">
      <c r="A271" s="10"/>
      <c r="B271" s="10"/>
      <c r="C271" s="10"/>
      <c r="D271" s="4"/>
      <c r="E271" s="83"/>
      <c r="F271" s="73"/>
    </row>
    <row r="272" spans="1:6" s="2" customFormat="1" ht="33">
      <c r="A272" s="10"/>
      <c r="B272" s="10" t="s">
        <v>151</v>
      </c>
      <c r="C272" s="10"/>
      <c r="D272" s="6" t="s">
        <v>152</v>
      </c>
      <c r="E272" s="83">
        <f>SUM(E273:E276)</f>
        <v>24666</v>
      </c>
      <c r="F272" s="73"/>
    </row>
    <row r="273" spans="1:6" s="2" customFormat="1" ht="33">
      <c r="A273" s="10"/>
      <c r="B273" s="10"/>
      <c r="C273" s="10" t="s">
        <v>67</v>
      </c>
      <c r="D273" s="7" t="s">
        <v>68</v>
      </c>
      <c r="E273" s="83">
        <v>600</v>
      </c>
      <c r="F273" s="73"/>
    </row>
    <row r="274" spans="1:6" s="2" customFormat="1" ht="18.75" customHeight="1">
      <c r="A274" s="10"/>
      <c r="B274" s="10"/>
      <c r="C274" s="10" t="s">
        <v>74</v>
      </c>
      <c r="D274" s="7" t="s">
        <v>75</v>
      </c>
      <c r="E274" s="83">
        <v>20000</v>
      </c>
      <c r="F274" s="73"/>
    </row>
    <row r="275" spans="1:6" s="2" customFormat="1" ht="18.75" customHeight="1">
      <c r="A275" s="10"/>
      <c r="B275" s="10"/>
      <c r="C275" s="10" t="s">
        <v>78</v>
      </c>
      <c r="D275" s="7" t="s">
        <v>79</v>
      </c>
      <c r="E275" s="83">
        <v>3576</v>
      </c>
      <c r="F275" s="73"/>
    </row>
    <row r="276" spans="1:6" s="2" customFormat="1" ht="18.75" customHeight="1">
      <c r="A276" s="10"/>
      <c r="B276" s="10"/>
      <c r="C276" s="10" t="s">
        <v>80</v>
      </c>
      <c r="D276" s="7" t="s">
        <v>81</v>
      </c>
      <c r="E276" s="83">
        <v>490</v>
      </c>
      <c r="F276" s="73"/>
    </row>
    <row r="277" spans="1:6" s="2" customFormat="1" ht="12" customHeight="1">
      <c r="A277" s="10"/>
      <c r="B277" s="10"/>
      <c r="C277" s="10"/>
      <c r="D277" s="4"/>
      <c r="E277" s="83"/>
      <c r="F277" s="73"/>
    </row>
    <row r="278" spans="1:6" s="2" customFormat="1" ht="17.25" customHeight="1">
      <c r="A278" s="10"/>
      <c r="B278" s="10" t="s">
        <v>153</v>
      </c>
      <c r="C278" s="10"/>
      <c r="D278" s="6" t="s">
        <v>66</v>
      </c>
      <c r="E278" s="83">
        <v>52000</v>
      </c>
      <c r="F278" s="73"/>
    </row>
    <row r="279" spans="1:6" s="2" customFormat="1" ht="18.75" customHeight="1">
      <c r="A279" s="10"/>
      <c r="B279" s="10"/>
      <c r="C279" s="10" t="s">
        <v>119</v>
      </c>
      <c r="D279" s="7" t="s">
        <v>120</v>
      </c>
      <c r="E279" s="83">
        <v>52000</v>
      </c>
      <c r="F279" s="73"/>
    </row>
    <row r="280" spans="1:5" ht="12" customHeight="1">
      <c r="A280" s="38"/>
      <c r="B280" s="38"/>
      <c r="C280" s="38"/>
      <c r="D280" s="23"/>
      <c r="E280" s="84"/>
    </row>
    <row r="281" spans="5:6" s="52" customFormat="1" ht="12" customHeight="1">
      <c r="E281" s="87"/>
      <c r="F281" s="75"/>
    </row>
    <row r="282" spans="5:6" s="52" customFormat="1" ht="12" customHeight="1">
      <c r="E282" s="87"/>
      <c r="F282" s="75"/>
    </row>
    <row r="283" spans="1:5" ht="12" customHeight="1">
      <c r="A283" s="31"/>
      <c r="B283" s="31"/>
      <c r="C283" s="31"/>
      <c r="D283" s="21"/>
      <c r="E283" s="86"/>
    </row>
    <row r="284" spans="1:6" s="2" customFormat="1" ht="33">
      <c r="A284" s="10" t="s">
        <v>23</v>
      </c>
      <c r="B284" s="10"/>
      <c r="C284" s="10"/>
      <c r="D284" s="6" t="s">
        <v>24</v>
      </c>
      <c r="E284" s="83">
        <f>SUM(E287:E292)</f>
        <v>38830</v>
      </c>
      <c r="F284" s="73"/>
    </row>
    <row r="285" spans="1:5" ht="12" customHeight="1">
      <c r="A285" s="36"/>
      <c r="B285" s="36"/>
      <c r="C285" s="36"/>
      <c r="D285" s="24"/>
      <c r="E285" s="83"/>
    </row>
    <row r="286" spans="1:6" s="2" customFormat="1" ht="17.25" customHeight="1">
      <c r="A286" s="10"/>
      <c r="B286" s="10" t="s">
        <v>154</v>
      </c>
      <c r="C286" s="10"/>
      <c r="D286" s="6" t="s">
        <v>155</v>
      </c>
      <c r="E286" s="83">
        <f>SUM(E287:E292)</f>
        <v>38830</v>
      </c>
      <c r="F286" s="73"/>
    </row>
    <row r="287" spans="1:6" s="2" customFormat="1" ht="33">
      <c r="A287" s="10"/>
      <c r="B287" s="10"/>
      <c r="C287" s="10" t="s">
        <v>67</v>
      </c>
      <c r="D287" s="7" t="s">
        <v>68</v>
      </c>
      <c r="E287" s="83">
        <v>1000</v>
      </c>
      <c r="F287" s="73"/>
    </row>
    <row r="288" spans="1:6" s="2" customFormat="1" ht="18.75" customHeight="1">
      <c r="A288" s="10"/>
      <c r="B288" s="10"/>
      <c r="C288" s="10" t="s">
        <v>74</v>
      </c>
      <c r="D288" s="7" t="s">
        <v>75</v>
      </c>
      <c r="E288" s="83">
        <v>28200</v>
      </c>
      <c r="F288" s="73"/>
    </row>
    <row r="289" spans="1:6" s="2" customFormat="1" ht="18.75" customHeight="1">
      <c r="A289" s="10"/>
      <c r="B289" s="10"/>
      <c r="C289" s="10" t="s">
        <v>76</v>
      </c>
      <c r="D289" s="7" t="s">
        <v>77</v>
      </c>
      <c r="E289" s="83">
        <v>1600</v>
      </c>
      <c r="F289" s="73"/>
    </row>
    <row r="290" spans="1:6" s="2" customFormat="1" ht="18.75" customHeight="1">
      <c r="A290" s="10"/>
      <c r="B290" s="10"/>
      <c r="C290" s="10" t="s">
        <v>78</v>
      </c>
      <c r="D290" s="7" t="s">
        <v>79</v>
      </c>
      <c r="E290" s="83">
        <v>5538</v>
      </c>
      <c r="F290" s="73"/>
    </row>
    <row r="291" spans="1:6" s="2" customFormat="1" ht="18.75" customHeight="1">
      <c r="A291" s="10"/>
      <c r="B291" s="10"/>
      <c r="C291" s="10" t="s">
        <v>80</v>
      </c>
      <c r="D291" s="7" t="s">
        <v>81</v>
      </c>
      <c r="E291" s="83">
        <v>744</v>
      </c>
      <c r="F291" s="73"/>
    </row>
    <row r="292" spans="1:6" s="2" customFormat="1" ht="33">
      <c r="A292" s="10"/>
      <c r="B292" s="10"/>
      <c r="C292" s="10" t="s">
        <v>88</v>
      </c>
      <c r="D292" s="7" t="s">
        <v>89</v>
      </c>
      <c r="E292" s="83">
        <v>1748</v>
      </c>
      <c r="F292" s="73"/>
    </row>
    <row r="293" spans="1:5" ht="12" customHeight="1">
      <c r="A293" s="35"/>
      <c r="B293" s="35"/>
      <c r="C293" s="35"/>
      <c r="D293" s="23"/>
      <c r="E293" s="84"/>
    </row>
    <row r="294" spans="5:6" s="52" customFormat="1" ht="16.5">
      <c r="E294" s="87"/>
      <c r="F294" s="75"/>
    </row>
    <row r="295" spans="1:5" ht="12" customHeight="1">
      <c r="A295" s="31"/>
      <c r="B295" s="31"/>
      <c r="C295" s="31"/>
      <c r="D295" s="21"/>
      <c r="E295" s="86"/>
    </row>
    <row r="296" spans="1:6" s="2" customFormat="1" ht="33">
      <c r="A296" s="10" t="s">
        <v>25</v>
      </c>
      <c r="B296" s="10"/>
      <c r="C296" s="10"/>
      <c r="D296" s="6" t="s">
        <v>26</v>
      </c>
      <c r="E296" s="83">
        <f>SUM(E298+E302+E305)</f>
        <v>281350</v>
      </c>
      <c r="F296" s="73"/>
    </row>
    <row r="297" spans="1:5" ht="12" customHeight="1">
      <c r="A297" s="36"/>
      <c r="B297" s="36"/>
      <c r="C297" s="36"/>
      <c r="D297" s="24"/>
      <c r="E297" s="83"/>
    </row>
    <row r="298" spans="1:6" s="2" customFormat="1" ht="16.5">
      <c r="A298" s="10"/>
      <c r="B298" s="10" t="s">
        <v>156</v>
      </c>
      <c r="C298" s="10"/>
      <c r="D298" s="6" t="s">
        <v>157</v>
      </c>
      <c r="E298" s="83">
        <f>SUM(E299:E301)</f>
        <v>74550</v>
      </c>
      <c r="F298" s="73"/>
    </row>
    <row r="299" spans="1:6" s="2" customFormat="1" ht="18.75" customHeight="1">
      <c r="A299" s="10"/>
      <c r="B299" s="10"/>
      <c r="C299" s="10" t="s">
        <v>82</v>
      </c>
      <c r="D299" s="7" t="s">
        <v>83</v>
      </c>
      <c r="E299" s="83">
        <v>45000</v>
      </c>
      <c r="F299" s="73"/>
    </row>
    <row r="300" spans="1:6" s="2" customFormat="1" ht="18.75" customHeight="1">
      <c r="A300" s="10"/>
      <c r="B300" s="10"/>
      <c r="C300" s="10" t="s">
        <v>84</v>
      </c>
      <c r="D300" s="7" t="s">
        <v>85</v>
      </c>
      <c r="E300" s="83">
        <v>21300</v>
      </c>
      <c r="F300" s="73"/>
    </row>
    <row r="301" spans="1:5" ht="15.75" customHeight="1">
      <c r="A301" s="36"/>
      <c r="B301" s="36"/>
      <c r="C301" s="10" t="s">
        <v>59</v>
      </c>
      <c r="D301" s="7" t="s">
        <v>60</v>
      </c>
      <c r="E301" s="83">
        <v>8250</v>
      </c>
    </row>
    <row r="302" spans="1:6" s="2" customFormat="1" ht="49.5">
      <c r="A302" s="10"/>
      <c r="B302" s="10" t="s">
        <v>158</v>
      </c>
      <c r="C302" s="10"/>
      <c r="D302" s="6" t="s">
        <v>159</v>
      </c>
      <c r="E302" s="83">
        <v>3000</v>
      </c>
      <c r="F302" s="73"/>
    </row>
    <row r="303" spans="1:6" s="2" customFormat="1" ht="18.75" customHeight="1">
      <c r="A303" s="10"/>
      <c r="B303" s="10"/>
      <c r="C303" s="10" t="s">
        <v>50</v>
      </c>
      <c r="D303" s="7" t="s">
        <v>51</v>
      </c>
      <c r="E303" s="83">
        <v>3000</v>
      </c>
      <c r="F303" s="73"/>
    </row>
    <row r="304" spans="1:5" ht="12" customHeight="1">
      <c r="A304" s="36"/>
      <c r="B304" s="36"/>
      <c r="C304" s="36"/>
      <c r="D304" s="24"/>
      <c r="E304" s="83"/>
    </row>
    <row r="305" spans="1:6" s="2" customFormat="1" ht="16.5">
      <c r="A305" s="10"/>
      <c r="B305" s="10" t="s">
        <v>160</v>
      </c>
      <c r="C305" s="10"/>
      <c r="D305" s="6" t="s">
        <v>66</v>
      </c>
      <c r="E305" s="83">
        <f>SUM(E306:E315)</f>
        <v>203800</v>
      </c>
      <c r="F305" s="73"/>
    </row>
    <row r="306" spans="1:6" s="2" customFormat="1" ht="33">
      <c r="A306" s="10"/>
      <c r="B306" s="10"/>
      <c r="C306" s="10" t="s">
        <v>67</v>
      </c>
      <c r="D306" s="7" t="s">
        <v>68</v>
      </c>
      <c r="E306" s="83">
        <v>1600</v>
      </c>
      <c r="F306" s="73"/>
    </row>
    <row r="307" spans="1:6" s="2" customFormat="1" ht="18.75" customHeight="1">
      <c r="A307" s="10"/>
      <c r="B307" s="10"/>
      <c r="C307" s="10" t="s">
        <v>74</v>
      </c>
      <c r="D307" s="7" t="s">
        <v>75</v>
      </c>
      <c r="E307" s="83">
        <v>120000</v>
      </c>
      <c r="F307" s="73"/>
    </row>
    <row r="308" spans="1:6" s="2" customFormat="1" ht="18.75" customHeight="1">
      <c r="A308" s="10"/>
      <c r="B308" s="10"/>
      <c r="C308" s="10" t="s">
        <v>76</v>
      </c>
      <c r="D308" s="7" t="s">
        <v>77</v>
      </c>
      <c r="E308" s="83">
        <v>14000</v>
      </c>
      <c r="F308" s="73"/>
    </row>
    <row r="309" spans="1:6" s="2" customFormat="1" ht="18.75" customHeight="1">
      <c r="A309" s="10"/>
      <c r="B309" s="10"/>
      <c r="C309" s="10" t="s">
        <v>78</v>
      </c>
      <c r="D309" s="7" t="s">
        <v>79</v>
      </c>
      <c r="E309" s="83">
        <v>23200</v>
      </c>
      <c r="F309" s="73"/>
    </row>
    <row r="310" spans="1:6" s="2" customFormat="1" ht="18.75" customHeight="1">
      <c r="A310" s="10"/>
      <c r="B310" s="10"/>
      <c r="C310" s="10" t="s">
        <v>80</v>
      </c>
      <c r="D310" s="7" t="s">
        <v>81</v>
      </c>
      <c r="E310" s="83">
        <v>3300</v>
      </c>
      <c r="F310" s="73"/>
    </row>
    <row r="311" spans="1:6" s="2" customFormat="1" ht="18.75" customHeight="1">
      <c r="A311" s="10"/>
      <c r="B311" s="10"/>
      <c r="C311" s="10" t="s">
        <v>57</v>
      </c>
      <c r="D311" s="7" t="s">
        <v>58</v>
      </c>
      <c r="E311" s="83">
        <v>4200</v>
      </c>
      <c r="F311" s="73"/>
    </row>
    <row r="312" spans="1:6" s="2" customFormat="1" ht="18.75" customHeight="1">
      <c r="A312" s="10"/>
      <c r="B312" s="10"/>
      <c r="C312" s="10" t="s">
        <v>84</v>
      </c>
      <c r="D312" s="7" t="s">
        <v>85</v>
      </c>
      <c r="E312" s="83">
        <v>700</v>
      </c>
      <c r="F312" s="73"/>
    </row>
    <row r="313" spans="1:6" s="2" customFormat="1" ht="18.75" customHeight="1">
      <c r="A313" s="10"/>
      <c r="B313" s="10"/>
      <c r="C313" s="10" t="s">
        <v>59</v>
      </c>
      <c r="D313" s="7" t="s">
        <v>60</v>
      </c>
      <c r="E313" s="83">
        <v>17300</v>
      </c>
      <c r="F313" s="73"/>
    </row>
    <row r="314" spans="1:6" s="2" customFormat="1" ht="18.75" customHeight="1">
      <c r="A314" s="10"/>
      <c r="B314" s="10"/>
      <c r="C314" s="10" t="s">
        <v>50</v>
      </c>
      <c r="D314" s="7" t="s">
        <v>51</v>
      </c>
      <c r="E314" s="83">
        <v>16000</v>
      </c>
      <c r="F314" s="73"/>
    </row>
    <row r="315" spans="1:6" s="2" customFormat="1" ht="33">
      <c r="A315" s="10"/>
      <c r="B315" s="10"/>
      <c r="C315" s="10" t="s">
        <v>88</v>
      </c>
      <c r="D315" s="7" t="s">
        <v>89</v>
      </c>
      <c r="E315" s="83">
        <v>3500</v>
      </c>
      <c r="F315" s="73"/>
    </row>
    <row r="316" spans="1:5" ht="12" customHeight="1">
      <c r="A316" s="35"/>
      <c r="B316" s="35"/>
      <c r="C316" s="35"/>
      <c r="D316" s="23"/>
      <c r="E316" s="84"/>
    </row>
    <row r="317" spans="5:6" s="52" customFormat="1" ht="16.5">
      <c r="E317" s="87"/>
      <c r="F317" s="75"/>
    </row>
    <row r="318" spans="1:5" ht="12" customHeight="1">
      <c r="A318" s="31"/>
      <c r="B318" s="31"/>
      <c r="C318" s="31"/>
      <c r="D318" s="21"/>
      <c r="E318" s="86"/>
    </row>
    <row r="319" spans="1:6" s="2" customFormat="1" ht="33">
      <c r="A319" s="10" t="s">
        <v>27</v>
      </c>
      <c r="B319" s="10"/>
      <c r="C319" s="10"/>
      <c r="D319" s="6" t="s">
        <v>28</v>
      </c>
      <c r="E319" s="83">
        <f>SUM(E321+E324)</f>
        <v>140000</v>
      </c>
      <c r="F319" s="73"/>
    </row>
    <row r="320" spans="1:5" ht="12" customHeight="1">
      <c r="A320" s="36"/>
      <c r="B320" s="36"/>
      <c r="C320" s="36"/>
      <c r="D320" s="24"/>
      <c r="E320" s="83"/>
    </row>
    <row r="321" spans="1:6" s="2" customFormat="1" ht="16.5">
      <c r="A321" s="10"/>
      <c r="B321" s="10" t="s">
        <v>161</v>
      </c>
      <c r="C321" s="10"/>
      <c r="D321" s="6" t="s">
        <v>162</v>
      </c>
      <c r="E321" s="83">
        <v>125000</v>
      </c>
      <c r="F321" s="73"/>
    </row>
    <row r="322" spans="1:6" s="2" customFormat="1" ht="33">
      <c r="A322" s="10"/>
      <c r="B322" s="10"/>
      <c r="C322" s="10" t="s">
        <v>163</v>
      </c>
      <c r="D322" s="7" t="s">
        <v>164</v>
      </c>
      <c r="E322" s="83">
        <v>125000</v>
      </c>
      <c r="F322" s="73"/>
    </row>
    <row r="323" spans="1:5" ht="12" customHeight="1">
      <c r="A323" s="36"/>
      <c r="B323" s="36"/>
      <c r="C323" s="36"/>
      <c r="D323" s="24"/>
      <c r="E323" s="83"/>
    </row>
    <row r="324" spans="1:6" s="2" customFormat="1" ht="16.5">
      <c r="A324" s="10"/>
      <c r="B324" s="10" t="s">
        <v>165</v>
      </c>
      <c r="C324" s="10"/>
      <c r="D324" s="6" t="s">
        <v>66</v>
      </c>
      <c r="E324" s="83">
        <v>15000</v>
      </c>
      <c r="F324" s="73"/>
    </row>
    <row r="325" spans="1:6" s="2" customFormat="1" ht="33">
      <c r="A325" s="10"/>
      <c r="B325" s="10"/>
      <c r="C325" s="10" t="s">
        <v>163</v>
      </c>
      <c r="D325" s="7" t="s">
        <v>164</v>
      </c>
      <c r="E325" s="83">
        <v>15000</v>
      </c>
      <c r="F325" s="73"/>
    </row>
    <row r="326" spans="1:5" ht="12" customHeight="1">
      <c r="A326" s="35"/>
      <c r="B326" s="35"/>
      <c r="C326" s="35"/>
      <c r="D326" s="23"/>
      <c r="E326" s="84"/>
    </row>
    <row r="327" spans="5:6" s="52" customFormat="1" ht="16.5">
      <c r="E327" s="87"/>
      <c r="F327" s="75"/>
    </row>
    <row r="328" spans="1:5" ht="12" customHeight="1">
      <c r="A328" s="31"/>
      <c r="B328" s="31"/>
      <c r="C328" s="31"/>
      <c r="D328" s="21"/>
      <c r="E328" s="86"/>
    </row>
    <row r="329" spans="1:6" s="2" customFormat="1" ht="16.5">
      <c r="A329" s="10" t="s">
        <v>29</v>
      </c>
      <c r="B329" s="10"/>
      <c r="C329" s="10"/>
      <c r="D329" s="6" t="s">
        <v>30</v>
      </c>
      <c r="E329" s="83">
        <v>22260</v>
      </c>
      <c r="F329" s="73"/>
    </row>
    <row r="330" spans="1:5" ht="12" customHeight="1">
      <c r="A330" s="36"/>
      <c r="B330" s="36"/>
      <c r="C330" s="36"/>
      <c r="D330" s="24"/>
      <c r="E330" s="83"/>
    </row>
    <row r="331" spans="1:6" s="2" customFormat="1" ht="16.5">
      <c r="A331" s="10"/>
      <c r="B331" s="10" t="s">
        <v>166</v>
      </c>
      <c r="C331" s="10"/>
      <c r="D331" s="6" t="s">
        <v>66</v>
      </c>
      <c r="E331" s="83">
        <v>22260</v>
      </c>
      <c r="F331" s="73"/>
    </row>
    <row r="332" spans="1:6" s="2" customFormat="1" ht="82.5">
      <c r="A332" s="10"/>
      <c r="B332" s="10"/>
      <c r="C332" s="10" t="s">
        <v>135</v>
      </c>
      <c r="D332" s="7" t="s">
        <v>136</v>
      </c>
      <c r="E332" s="83">
        <v>10000</v>
      </c>
      <c r="F332" s="73"/>
    </row>
    <row r="333" spans="1:6" s="2" customFormat="1" ht="18.75" customHeight="1">
      <c r="A333" s="10"/>
      <c r="B333" s="10"/>
      <c r="C333" s="10" t="s">
        <v>78</v>
      </c>
      <c r="D333" s="7" t="s">
        <v>79</v>
      </c>
      <c r="E333" s="83">
        <v>300</v>
      </c>
      <c r="F333" s="73"/>
    </row>
    <row r="334" spans="1:6" s="2" customFormat="1" ht="18.75" customHeight="1">
      <c r="A334" s="10"/>
      <c r="B334" s="10"/>
      <c r="C334" s="10" t="s">
        <v>80</v>
      </c>
      <c r="D334" s="7" t="s">
        <v>81</v>
      </c>
      <c r="E334" s="83">
        <v>40</v>
      </c>
      <c r="F334" s="73"/>
    </row>
    <row r="335" spans="1:6" s="2" customFormat="1" ht="18.75" customHeight="1">
      <c r="A335" s="10"/>
      <c r="B335" s="10"/>
      <c r="C335" s="10" t="s">
        <v>57</v>
      </c>
      <c r="D335" s="7" t="s">
        <v>58</v>
      </c>
      <c r="E335" s="83">
        <v>4000</v>
      </c>
      <c r="F335" s="73"/>
    </row>
    <row r="336" spans="1:6" s="2" customFormat="1" ht="18.75" customHeight="1">
      <c r="A336" s="10"/>
      <c r="B336" s="10"/>
      <c r="C336" s="10" t="s">
        <v>59</v>
      </c>
      <c r="D336" s="7" t="s">
        <v>60</v>
      </c>
      <c r="E336" s="83">
        <v>6100</v>
      </c>
      <c r="F336" s="73"/>
    </row>
    <row r="337" spans="1:6" s="2" customFormat="1" ht="18.75" customHeight="1">
      <c r="A337" s="10"/>
      <c r="B337" s="10"/>
      <c r="C337" s="10" t="s">
        <v>86</v>
      </c>
      <c r="D337" s="7" t="s">
        <v>87</v>
      </c>
      <c r="E337" s="83">
        <v>600</v>
      </c>
      <c r="F337" s="73"/>
    </row>
    <row r="338" spans="1:6" s="2" customFormat="1" ht="18.75" customHeight="1">
      <c r="A338" s="10"/>
      <c r="B338" s="10"/>
      <c r="C338" s="10" t="s">
        <v>50</v>
      </c>
      <c r="D338" s="7" t="s">
        <v>51</v>
      </c>
      <c r="E338" s="83">
        <v>1220</v>
      </c>
      <c r="F338" s="73"/>
    </row>
    <row r="339" spans="1:5" ht="12" customHeight="1">
      <c r="A339" s="35"/>
      <c r="B339" s="35"/>
      <c r="C339" s="35"/>
      <c r="D339" s="23"/>
      <c r="E339" s="84"/>
    </row>
    <row r="340" spans="1:5" ht="16.5">
      <c r="A340"/>
      <c r="B340"/>
      <c r="C340"/>
      <c r="D340"/>
      <c r="E340" s="88"/>
    </row>
    <row r="341" spans="1:5" ht="12" customHeight="1">
      <c r="A341" s="39"/>
      <c r="B341" s="40"/>
      <c r="C341" s="40"/>
      <c r="D341" s="25"/>
      <c r="E341" s="86"/>
    </row>
    <row r="342" spans="1:6" s="2" customFormat="1" ht="17.25" customHeight="1">
      <c r="A342" s="41" t="s">
        <v>167</v>
      </c>
      <c r="B342" s="11"/>
      <c r="C342" s="11"/>
      <c r="D342" s="26" t="s">
        <v>31</v>
      </c>
      <c r="E342" s="83">
        <f>SUM(E329+E319+E296+E284+E245+E230+E154+E147+E143+E136+E121+E113+E66+E56+E36+E29+E73+E11)</f>
        <v>12561352</v>
      </c>
      <c r="F342" s="73"/>
    </row>
    <row r="343" spans="1:5" ht="12" customHeight="1">
      <c r="A343" s="42"/>
      <c r="B343" s="43"/>
      <c r="C343" s="43"/>
      <c r="D343" s="27"/>
      <c r="E343" s="84"/>
    </row>
    <row r="344" spans="1:5" ht="16.5">
      <c r="A344"/>
      <c r="B344"/>
      <c r="C344"/>
      <c r="D344"/>
      <c r="E344" s="88"/>
    </row>
    <row r="345" spans="1:6" s="2" customFormat="1" ht="33">
      <c r="A345" s="44"/>
      <c r="B345" s="44"/>
      <c r="C345" s="44" t="s">
        <v>168</v>
      </c>
      <c r="D345" s="45" t="s">
        <v>169</v>
      </c>
      <c r="E345" s="89">
        <v>80000</v>
      </c>
      <c r="F345" s="73"/>
    </row>
    <row r="346" ht="16.5">
      <c r="E346" s="88"/>
    </row>
    <row r="347" spans="1:5" ht="12" customHeight="1">
      <c r="A347" s="39"/>
      <c r="B347" s="40"/>
      <c r="C347" s="40"/>
      <c r="D347" s="25"/>
      <c r="E347" s="86"/>
    </row>
    <row r="348" spans="1:6" s="2" customFormat="1" ht="17.25" customHeight="1">
      <c r="A348" s="41"/>
      <c r="B348" s="11"/>
      <c r="C348" s="11"/>
      <c r="D348" s="26" t="s">
        <v>170</v>
      </c>
      <c r="E348" s="83">
        <f>SUM(E342:E345)</f>
        <v>12641352</v>
      </c>
      <c r="F348" s="73"/>
    </row>
    <row r="349" spans="1:5" ht="12" customHeight="1">
      <c r="A349" s="42"/>
      <c r="B349" s="43"/>
      <c r="C349" s="43"/>
      <c r="D349" s="27"/>
      <c r="E349" s="84"/>
    </row>
    <row r="352" spans="1:6" s="48" customFormat="1" ht="20.25">
      <c r="A352" s="46"/>
      <c r="B352" s="46"/>
      <c r="C352" s="46"/>
      <c r="D352" s="47"/>
      <c r="F352" s="76"/>
    </row>
    <row r="353" spans="1:6" s="48" customFormat="1" ht="20.25">
      <c r="A353" s="46"/>
      <c r="B353" s="46"/>
      <c r="C353" s="46"/>
      <c r="E353" s="59"/>
      <c r="F353" s="76"/>
    </row>
    <row r="354" spans="1:6" s="48" customFormat="1" ht="20.25">
      <c r="A354" s="46"/>
      <c r="B354" s="46"/>
      <c r="C354" s="46"/>
      <c r="F354" s="76"/>
    </row>
    <row r="355" spans="1:6" s="48" customFormat="1" ht="20.25">
      <c r="A355" s="46"/>
      <c r="B355" s="46"/>
      <c r="C355" s="46"/>
      <c r="D355" s="47"/>
      <c r="F355" s="76"/>
    </row>
    <row r="356" spans="1:6" s="48" customFormat="1" ht="20.25">
      <c r="A356" s="46"/>
      <c r="B356" s="46"/>
      <c r="C356" s="46"/>
      <c r="D356" s="47"/>
      <c r="F356" s="76"/>
    </row>
  </sheetData>
  <printOptions/>
  <pageMargins left="0.31496062992125984" right="0.2362204724409449" top="0.7480314960629921" bottom="0.708661417322834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80"/>
  <sheetViews>
    <sheetView workbookViewId="0" topLeftCell="A1">
      <selection activeCell="C71" sqref="C71:D78"/>
      <selection activeCell="A1" sqref="A1"/>
    </sheetView>
  </sheetViews>
  <sheetFormatPr defaultColWidth="9.00390625" defaultRowHeight="12.75"/>
  <cols>
    <col min="1" max="1" width="5.875" style="0" customWidth="1"/>
    <col min="2" max="2" width="7.875" style="0" customWidth="1"/>
    <col min="3" max="3" width="6.625" style="0" customWidth="1"/>
    <col min="4" max="4" width="34.375" style="0" customWidth="1"/>
    <col min="5" max="5" width="16.625" style="0" customWidth="1"/>
    <col min="6" max="6" width="14.375" style="0" customWidth="1"/>
  </cols>
  <sheetData>
    <row r="1" spans="1:6" ht="16.5">
      <c r="A1" s="52"/>
      <c r="B1" s="52"/>
      <c r="C1" s="52"/>
      <c r="D1" s="52"/>
      <c r="E1" s="87"/>
      <c r="F1" s="87"/>
    </row>
    <row r="2" spans="1:6" ht="16.5">
      <c r="A2" s="31"/>
      <c r="B2" s="31"/>
      <c r="C2" s="31"/>
      <c r="D2" s="21"/>
      <c r="E2" s="86"/>
      <c r="F2" s="86"/>
    </row>
    <row r="3" spans="1:6" ht="16.5">
      <c r="A3" s="10" t="s">
        <v>19</v>
      </c>
      <c r="B3" s="10"/>
      <c r="C3" s="10"/>
      <c r="D3" s="6" t="s">
        <v>20</v>
      </c>
      <c r="E3" s="83"/>
      <c r="F3" s="83"/>
    </row>
    <row r="4" spans="1:6" ht="16.5">
      <c r="A4" s="36"/>
      <c r="B4" s="36"/>
      <c r="C4" s="36"/>
      <c r="D4" s="24"/>
      <c r="E4" s="83"/>
      <c r="F4" s="83"/>
    </row>
    <row r="5" spans="1:6" ht="16.5">
      <c r="A5" s="10"/>
      <c r="B5" s="10" t="s">
        <v>117</v>
      </c>
      <c r="C5" s="10"/>
      <c r="D5" s="6" t="s">
        <v>118</v>
      </c>
      <c r="E5" s="83"/>
      <c r="F5" s="83"/>
    </row>
    <row r="6" spans="1:6" ht="49.5">
      <c r="A6" s="10"/>
      <c r="B6" s="10"/>
      <c r="C6" s="10" t="s">
        <v>67</v>
      </c>
      <c r="D6" s="7" t="s">
        <v>68</v>
      </c>
      <c r="E6" s="83"/>
      <c r="F6" s="83"/>
    </row>
    <row r="7" spans="1:6" ht="15.75" customHeight="1">
      <c r="A7" s="10"/>
      <c r="B7" s="10"/>
      <c r="C7" s="10" t="s">
        <v>119</v>
      </c>
      <c r="D7" s="7" t="s">
        <v>120</v>
      </c>
      <c r="E7" s="83"/>
      <c r="F7" s="83"/>
    </row>
    <row r="8" spans="1:6" ht="35.25" customHeight="1">
      <c r="A8" s="10"/>
      <c r="B8" s="10"/>
      <c r="C8" s="10" t="s">
        <v>74</v>
      </c>
      <c r="D8" s="7" t="s">
        <v>75</v>
      </c>
      <c r="E8" s="83"/>
      <c r="F8" s="83"/>
    </row>
    <row r="9" spans="1:6" ht="33">
      <c r="A9" s="10"/>
      <c r="B9" s="10"/>
      <c r="C9" s="10" t="s">
        <v>76</v>
      </c>
      <c r="D9" s="7" t="s">
        <v>77</v>
      </c>
      <c r="E9" s="83"/>
      <c r="F9" s="83"/>
    </row>
    <row r="10" spans="1:6" ht="31.5" customHeight="1">
      <c r="A10" s="10"/>
      <c r="B10" s="10"/>
      <c r="C10" s="10" t="s">
        <v>78</v>
      </c>
      <c r="D10" s="7" t="s">
        <v>79</v>
      </c>
      <c r="E10" s="83"/>
      <c r="F10" s="83"/>
    </row>
    <row r="11" spans="1:6" ht="17.25" customHeight="1">
      <c r="A11" s="10"/>
      <c r="B11" s="10"/>
      <c r="C11" s="10" t="s">
        <v>80</v>
      </c>
      <c r="D11" s="7" t="s">
        <v>81</v>
      </c>
      <c r="E11" s="83"/>
      <c r="F11" s="83"/>
    </row>
    <row r="12" spans="1:6" ht="33">
      <c r="A12" s="10"/>
      <c r="B12" s="10"/>
      <c r="C12" s="10" t="s">
        <v>57</v>
      </c>
      <c r="D12" s="7" t="s">
        <v>58</v>
      </c>
      <c r="E12" s="83"/>
      <c r="F12" s="83"/>
    </row>
    <row r="13" spans="1:6" ht="30.75" customHeight="1">
      <c r="A13" s="10"/>
      <c r="B13" s="10"/>
      <c r="C13" s="10" t="s">
        <v>121</v>
      </c>
      <c r="D13" s="7" t="s">
        <v>122</v>
      </c>
      <c r="E13" s="83"/>
      <c r="F13" s="83"/>
    </row>
    <row r="14" spans="1:6" ht="16.5">
      <c r="A14" s="10"/>
      <c r="B14" s="10"/>
      <c r="C14" s="10" t="s">
        <v>82</v>
      </c>
      <c r="D14" s="7" t="s">
        <v>83</v>
      </c>
      <c r="E14" s="83"/>
      <c r="F14" s="83"/>
    </row>
    <row r="15" spans="1:6" ht="16.5" customHeight="1">
      <c r="A15" s="10"/>
      <c r="B15" s="10"/>
      <c r="C15" s="10" t="s">
        <v>84</v>
      </c>
      <c r="D15" s="7" t="s">
        <v>85</v>
      </c>
      <c r="E15" s="83"/>
      <c r="F15" s="83"/>
    </row>
    <row r="16" spans="1:6" ht="18.75" customHeight="1">
      <c r="A16" s="10"/>
      <c r="B16" s="10"/>
      <c r="C16" s="10" t="s">
        <v>59</v>
      </c>
      <c r="D16" s="7" t="s">
        <v>60</v>
      </c>
      <c r="E16" s="83"/>
      <c r="F16" s="83"/>
    </row>
    <row r="17" spans="1:6" ht="16.5">
      <c r="A17" s="10"/>
      <c r="B17" s="10"/>
      <c r="C17" s="10" t="s">
        <v>86</v>
      </c>
      <c r="D17" s="7" t="s">
        <v>87</v>
      </c>
      <c r="E17" s="83"/>
      <c r="F17" s="83"/>
    </row>
    <row r="18" spans="1:6" ht="16.5">
      <c r="A18" s="10"/>
      <c r="B18" s="10"/>
      <c r="C18" s="10" t="s">
        <v>50</v>
      </c>
      <c r="D18" s="7" t="s">
        <v>51</v>
      </c>
      <c r="E18" s="83"/>
      <c r="F18" s="83"/>
    </row>
    <row r="19" spans="1:6" ht="29.25" customHeight="1">
      <c r="A19" s="10"/>
      <c r="B19" s="10"/>
      <c r="C19" s="10" t="s">
        <v>88</v>
      </c>
      <c r="D19" s="7" t="s">
        <v>89</v>
      </c>
      <c r="E19" s="83"/>
      <c r="F19" s="83"/>
    </row>
    <row r="20" spans="1:6" ht="33">
      <c r="A20" s="10"/>
      <c r="B20" s="10"/>
      <c r="C20" s="10" t="s">
        <v>52</v>
      </c>
      <c r="D20" s="7" t="s">
        <v>53</v>
      </c>
      <c r="E20" s="83"/>
      <c r="F20" s="83"/>
    </row>
    <row r="21" spans="1:6" ht="49.5">
      <c r="A21" s="10"/>
      <c r="B21" s="10"/>
      <c r="C21" s="10" t="s">
        <v>93</v>
      </c>
      <c r="D21" s="7" t="s">
        <v>92</v>
      </c>
      <c r="E21" s="83"/>
      <c r="F21" s="83"/>
    </row>
    <row r="22" spans="1:6" ht="16.5">
      <c r="A22" s="36"/>
      <c r="B22" s="36"/>
      <c r="C22" s="36"/>
      <c r="D22" s="24"/>
      <c r="E22" s="83"/>
      <c r="F22" s="83"/>
    </row>
    <row r="23" spans="1:6" ht="16.5">
      <c r="A23" s="10"/>
      <c r="B23" s="10" t="s">
        <v>123</v>
      </c>
      <c r="C23" s="10"/>
      <c r="D23" s="6" t="s">
        <v>177</v>
      </c>
      <c r="E23" s="83"/>
      <c r="F23" s="83"/>
    </row>
    <row r="24" spans="1:6" ht="49.5">
      <c r="A24" s="10"/>
      <c r="B24" s="10"/>
      <c r="C24" s="10" t="s">
        <v>67</v>
      </c>
      <c r="D24" s="7" t="s">
        <v>68</v>
      </c>
      <c r="E24" s="83"/>
      <c r="F24" s="83"/>
    </row>
    <row r="25" spans="1:6" ht="33">
      <c r="A25" s="10"/>
      <c r="B25" s="10"/>
      <c r="C25" s="10" t="s">
        <v>74</v>
      </c>
      <c r="D25" s="7" t="s">
        <v>75</v>
      </c>
      <c r="E25" s="83"/>
      <c r="F25" s="83"/>
    </row>
    <row r="26" spans="1:6" ht="33">
      <c r="A26" s="10"/>
      <c r="B26" s="10"/>
      <c r="C26" s="10" t="s">
        <v>76</v>
      </c>
      <c r="D26" s="7" t="s">
        <v>77</v>
      </c>
      <c r="E26" s="83"/>
      <c r="F26" s="83"/>
    </row>
    <row r="27" spans="1:6" ht="33">
      <c r="A27" s="10"/>
      <c r="B27" s="10"/>
      <c r="C27" s="10" t="s">
        <v>78</v>
      </c>
      <c r="D27" s="7" t="s">
        <v>79</v>
      </c>
      <c r="E27" s="83"/>
      <c r="F27" s="83"/>
    </row>
    <row r="28" spans="1:6" ht="16.5">
      <c r="A28" s="10"/>
      <c r="B28" s="10"/>
      <c r="C28" s="10" t="s">
        <v>80</v>
      </c>
      <c r="D28" s="7" t="s">
        <v>81</v>
      </c>
      <c r="E28" s="83"/>
      <c r="F28" s="83"/>
    </row>
    <row r="29" spans="1:6" ht="33">
      <c r="A29" s="10"/>
      <c r="B29" s="10"/>
      <c r="C29" s="10" t="s">
        <v>57</v>
      </c>
      <c r="D29" s="7" t="s">
        <v>58</v>
      </c>
      <c r="E29" s="83"/>
      <c r="F29" s="83"/>
    </row>
    <row r="30" spans="1:6" ht="33">
      <c r="A30" s="10"/>
      <c r="B30" s="10"/>
      <c r="C30" s="10" t="s">
        <v>121</v>
      </c>
      <c r="D30" s="7" t="s">
        <v>122</v>
      </c>
      <c r="E30" s="83"/>
      <c r="F30" s="83"/>
    </row>
    <row r="31" spans="1:6" ht="16.5">
      <c r="A31" s="10"/>
      <c r="B31" s="10"/>
      <c r="C31" s="10" t="s">
        <v>82</v>
      </c>
      <c r="D31" s="7" t="s">
        <v>83</v>
      </c>
      <c r="E31" s="83"/>
      <c r="F31" s="83"/>
    </row>
    <row r="32" spans="1:6" ht="16.5">
      <c r="A32" s="10"/>
      <c r="B32" s="10"/>
      <c r="C32" s="10" t="s">
        <v>59</v>
      </c>
      <c r="D32" s="7" t="s">
        <v>60</v>
      </c>
      <c r="E32" s="83"/>
      <c r="F32" s="83"/>
    </row>
    <row r="33" spans="1:6" ht="49.5">
      <c r="A33" s="10"/>
      <c r="B33" s="10"/>
      <c r="C33" s="10" t="s">
        <v>88</v>
      </c>
      <c r="D33" s="7" t="s">
        <v>89</v>
      </c>
      <c r="E33" s="83"/>
      <c r="F33" s="83"/>
    </row>
    <row r="34" spans="1:6" ht="16.5">
      <c r="A34" s="36"/>
      <c r="B34" s="36"/>
      <c r="C34" s="36"/>
      <c r="D34" s="24"/>
      <c r="E34" s="83"/>
      <c r="F34" s="83"/>
    </row>
    <row r="35" spans="1:6" ht="16.5">
      <c r="A35" s="10"/>
      <c r="B35" s="10" t="s">
        <v>124</v>
      </c>
      <c r="C35" s="10"/>
      <c r="D35" s="6" t="s">
        <v>125</v>
      </c>
      <c r="E35" s="83"/>
      <c r="F35" s="83"/>
    </row>
    <row r="36" spans="1:6" ht="49.5">
      <c r="A36" s="10"/>
      <c r="B36" s="10"/>
      <c r="C36" s="10" t="s">
        <v>67</v>
      </c>
      <c r="D36" s="7" t="s">
        <v>68</v>
      </c>
      <c r="E36" s="83"/>
      <c r="F36" s="83"/>
    </row>
    <row r="37" spans="1:6" ht="33">
      <c r="A37" s="10"/>
      <c r="B37" s="10"/>
      <c r="C37" s="10" t="s">
        <v>74</v>
      </c>
      <c r="D37" s="7" t="s">
        <v>75</v>
      </c>
      <c r="E37" s="83"/>
      <c r="F37" s="83"/>
    </row>
    <row r="38" spans="1:6" ht="33">
      <c r="A38" s="10"/>
      <c r="B38" s="10"/>
      <c r="C38" s="10" t="s">
        <v>76</v>
      </c>
      <c r="D38" s="7" t="s">
        <v>77</v>
      </c>
      <c r="E38" s="83"/>
      <c r="F38" s="83"/>
    </row>
    <row r="39" spans="1:6" ht="33">
      <c r="A39" s="10"/>
      <c r="B39" s="10"/>
      <c r="C39" s="10" t="s">
        <v>78</v>
      </c>
      <c r="D39" s="7" t="s">
        <v>79</v>
      </c>
      <c r="E39" s="83"/>
      <c r="F39" s="83"/>
    </row>
    <row r="40" spans="1:6" ht="16.5">
      <c r="A40" s="10"/>
      <c r="B40" s="10"/>
      <c r="C40" s="10" t="s">
        <v>80</v>
      </c>
      <c r="D40" s="7" t="s">
        <v>81</v>
      </c>
      <c r="E40" s="83"/>
      <c r="F40" s="83"/>
    </row>
    <row r="41" spans="1:6" ht="33">
      <c r="A41" s="10"/>
      <c r="B41" s="10"/>
      <c r="C41" s="10" t="s">
        <v>57</v>
      </c>
      <c r="D41" s="7" t="s">
        <v>58</v>
      </c>
      <c r="E41" s="83"/>
      <c r="F41" s="83"/>
    </row>
    <row r="42" spans="1:6" ht="33">
      <c r="A42" s="10"/>
      <c r="B42" s="10"/>
      <c r="C42" s="10" t="s">
        <v>121</v>
      </c>
      <c r="D42" s="7" t="s">
        <v>122</v>
      </c>
      <c r="E42" s="83"/>
      <c r="F42" s="83"/>
    </row>
    <row r="43" spans="1:6" ht="16.5">
      <c r="A43" s="10"/>
      <c r="B43" s="10"/>
      <c r="C43" s="10" t="s">
        <v>82</v>
      </c>
      <c r="D43" s="7" t="s">
        <v>83</v>
      </c>
      <c r="E43" s="83"/>
      <c r="F43" s="83"/>
    </row>
    <row r="44" spans="1:6" ht="16.5">
      <c r="A44" s="10"/>
      <c r="B44" s="10"/>
      <c r="C44" s="10" t="s">
        <v>59</v>
      </c>
      <c r="D44" s="7" t="s">
        <v>60</v>
      </c>
      <c r="E44" s="83"/>
      <c r="F44" s="83"/>
    </row>
    <row r="45" spans="1:6" ht="16.5">
      <c r="A45" s="10"/>
      <c r="B45" s="10"/>
      <c r="C45" s="10" t="s">
        <v>86</v>
      </c>
      <c r="D45" s="7" t="s">
        <v>87</v>
      </c>
      <c r="E45" s="83"/>
      <c r="F45" s="83"/>
    </row>
    <row r="46" spans="1:6" ht="16.5">
      <c r="A46" s="10"/>
      <c r="B46" s="10"/>
      <c r="C46" s="10" t="s">
        <v>50</v>
      </c>
      <c r="D46" s="7" t="s">
        <v>51</v>
      </c>
      <c r="E46" s="83"/>
      <c r="F46" s="83"/>
    </row>
    <row r="47" spans="1:6" ht="49.5">
      <c r="A47" s="10"/>
      <c r="B47" s="10"/>
      <c r="C47" s="10" t="s">
        <v>88</v>
      </c>
      <c r="D47" s="7" t="s">
        <v>89</v>
      </c>
      <c r="E47" s="83"/>
      <c r="F47" s="83"/>
    </row>
    <row r="48" spans="1:6" ht="33">
      <c r="A48" s="10"/>
      <c r="B48" s="10"/>
      <c r="C48" s="10" t="s">
        <v>52</v>
      </c>
      <c r="D48" s="7" t="s">
        <v>53</v>
      </c>
      <c r="E48" s="83"/>
      <c r="F48" s="83"/>
    </row>
    <row r="49" spans="1:6" ht="16.5">
      <c r="A49" s="36"/>
      <c r="B49" s="36"/>
      <c r="C49" s="36"/>
      <c r="D49" s="24"/>
      <c r="E49" s="83"/>
      <c r="F49" s="83"/>
    </row>
    <row r="50" spans="1:6" ht="33">
      <c r="A50" s="10"/>
      <c r="B50" s="10" t="s">
        <v>126</v>
      </c>
      <c r="C50" s="10"/>
      <c r="D50" s="6" t="s">
        <v>127</v>
      </c>
      <c r="E50" s="83"/>
      <c r="F50" s="83"/>
    </row>
    <row r="51" spans="1:6" ht="32.25" customHeight="1">
      <c r="A51" s="10"/>
      <c r="B51" s="10"/>
      <c r="C51" s="10" t="s">
        <v>74</v>
      </c>
      <c r="D51" s="7" t="s">
        <v>75</v>
      </c>
      <c r="E51" s="83"/>
      <c r="F51" s="83"/>
    </row>
    <row r="52" spans="1:6" ht="33">
      <c r="A52" s="10"/>
      <c r="B52" s="10"/>
      <c r="C52" s="10" t="s">
        <v>76</v>
      </c>
      <c r="D52" s="7" t="s">
        <v>77</v>
      </c>
      <c r="E52" s="83"/>
      <c r="F52" s="83"/>
    </row>
    <row r="53" spans="1:6" ht="33.75" customHeight="1">
      <c r="A53" s="10"/>
      <c r="B53" s="10"/>
      <c r="C53" s="10" t="s">
        <v>78</v>
      </c>
      <c r="D53" s="7" t="s">
        <v>79</v>
      </c>
      <c r="E53" s="83"/>
      <c r="F53" s="83"/>
    </row>
    <row r="54" spans="1:6" ht="14.25" customHeight="1">
      <c r="A54" s="10"/>
      <c r="B54" s="10"/>
      <c r="C54" s="10" t="s">
        <v>80</v>
      </c>
      <c r="D54" s="7" t="s">
        <v>81</v>
      </c>
      <c r="E54" s="83"/>
      <c r="F54" s="83"/>
    </row>
    <row r="55" spans="1:6" ht="33">
      <c r="A55" s="10"/>
      <c r="B55" s="10"/>
      <c r="C55" s="10" t="s">
        <v>57</v>
      </c>
      <c r="D55" s="7" t="s">
        <v>58</v>
      </c>
      <c r="E55" s="83"/>
      <c r="F55" s="83"/>
    </row>
    <row r="56" spans="1:6" ht="18" customHeight="1">
      <c r="A56" s="10"/>
      <c r="B56" s="10"/>
      <c r="C56" s="10" t="s">
        <v>84</v>
      </c>
      <c r="D56" s="7" t="s">
        <v>85</v>
      </c>
      <c r="E56" s="83"/>
      <c r="F56" s="83"/>
    </row>
    <row r="57" spans="1:6" ht="18" customHeight="1">
      <c r="A57" s="10"/>
      <c r="B57" s="10"/>
      <c r="C57" s="10" t="s">
        <v>59</v>
      </c>
      <c r="D57" s="7" t="s">
        <v>60</v>
      </c>
      <c r="E57" s="83"/>
      <c r="F57" s="83"/>
    </row>
    <row r="58" spans="1:6" ht="19.5" customHeight="1">
      <c r="A58" s="10"/>
      <c r="B58" s="10"/>
      <c r="C58" s="10" t="s">
        <v>86</v>
      </c>
      <c r="D58" s="7" t="s">
        <v>87</v>
      </c>
      <c r="E58" s="83"/>
      <c r="F58" s="83"/>
    </row>
    <row r="59" spans="1:6" ht="16.5">
      <c r="A59" s="10"/>
      <c r="B59" s="10"/>
      <c r="C59" s="10" t="s">
        <v>50</v>
      </c>
      <c r="D59" s="7" t="s">
        <v>51</v>
      </c>
      <c r="E59" s="83"/>
      <c r="F59" s="83"/>
    </row>
    <row r="60" spans="1:6" ht="33" customHeight="1">
      <c r="A60" s="10"/>
      <c r="B60" s="10"/>
      <c r="C60" s="10" t="s">
        <v>88</v>
      </c>
      <c r="D60" s="7" t="s">
        <v>89</v>
      </c>
      <c r="E60" s="83"/>
      <c r="F60" s="83"/>
    </row>
    <row r="61" spans="1:6" ht="16.5">
      <c r="A61" s="36"/>
      <c r="B61" s="36"/>
      <c r="C61" s="36"/>
      <c r="D61" s="24"/>
      <c r="E61" s="83"/>
      <c r="F61" s="83"/>
    </row>
    <row r="62" spans="1:6" ht="16.5">
      <c r="A62" s="10"/>
      <c r="B62" s="10" t="s">
        <v>128</v>
      </c>
      <c r="C62" s="10"/>
      <c r="D62" s="6" t="s">
        <v>129</v>
      </c>
      <c r="E62" s="83"/>
      <c r="F62" s="83"/>
    </row>
    <row r="63" spans="1:6" ht="16.5" customHeight="1">
      <c r="A63" s="10"/>
      <c r="B63" s="10"/>
      <c r="C63" s="10" t="s">
        <v>59</v>
      </c>
      <c r="D63" s="7" t="s">
        <v>60</v>
      </c>
      <c r="E63" s="83"/>
      <c r="F63" s="83"/>
    </row>
    <row r="64" spans="1:6" ht="21" customHeight="1">
      <c r="A64" s="10"/>
      <c r="B64" s="10"/>
      <c r="C64" s="10" t="s">
        <v>86</v>
      </c>
      <c r="D64" s="7" t="s">
        <v>87</v>
      </c>
      <c r="E64" s="83"/>
      <c r="F64" s="83"/>
    </row>
    <row r="65" spans="1:6" ht="16.5">
      <c r="A65" s="36"/>
      <c r="B65" s="36"/>
      <c r="C65" s="36"/>
      <c r="D65" s="24"/>
      <c r="E65" s="83"/>
      <c r="F65" s="83"/>
    </row>
    <row r="66" spans="1:6" ht="30.75" customHeight="1">
      <c r="A66" s="10"/>
      <c r="B66" s="10" t="s">
        <v>130</v>
      </c>
      <c r="C66" s="10"/>
      <c r="D66" s="6" t="s">
        <v>131</v>
      </c>
      <c r="E66" s="83"/>
      <c r="F66" s="83"/>
    </row>
    <row r="67" spans="1:6" ht="21.75" customHeight="1">
      <c r="A67" s="10"/>
      <c r="B67" s="10"/>
      <c r="C67" s="10" t="s">
        <v>59</v>
      </c>
      <c r="D67" s="7" t="s">
        <v>60</v>
      </c>
      <c r="E67" s="83"/>
      <c r="F67" s="83"/>
    </row>
    <row r="68" spans="1:6" ht="17.25" customHeight="1">
      <c r="A68" s="10"/>
      <c r="B68" s="10"/>
      <c r="C68" s="10" t="s">
        <v>86</v>
      </c>
      <c r="D68" s="7" t="s">
        <v>87</v>
      </c>
      <c r="E68" s="83"/>
      <c r="F68" s="83"/>
    </row>
    <row r="69" spans="1:6" ht="16.5">
      <c r="A69" s="36"/>
      <c r="B69" s="36"/>
      <c r="C69" s="36"/>
      <c r="D69" s="24"/>
      <c r="E69" s="83"/>
      <c r="F69" s="83"/>
    </row>
    <row r="70" spans="1:6" ht="16.5">
      <c r="A70" s="10"/>
      <c r="B70" s="10" t="s">
        <v>132</v>
      </c>
      <c r="C70" s="10"/>
      <c r="D70" s="6" t="s">
        <v>66</v>
      </c>
      <c r="E70" s="83"/>
      <c r="F70" s="83"/>
    </row>
    <row r="71" spans="1:6" ht="33">
      <c r="A71" s="10"/>
      <c r="B71" s="10"/>
      <c r="C71" s="10" t="s">
        <v>74</v>
      </c>
      <c r="D71" s="7" t="s">
        <v>75</v>
      </c>
      <c r="E71" s="83"/>
      <c r="F71" s="83"/>
    </row>
    <row r="72" spans="1:6" ht="33">
      <c r="A72" s="10"/>
      <c r="B72" s="10"/>
      <c r="C72" s="10" t="s">
        <v>76</v>
      </c>
      <c r="D72" s="7" t="s">
        <v>77</v>
      </c>
      <c r="E72" s="83"/>
      <c r="F72" s="83"/>
    </row>
    <row r="73" spans="1:6" ht="33">
      <c r="A73" s="10"/>
      <c r="B73" s="10"/>
      <c r="C73" s="10" t="s">
        <v>78</v>
      </c>
      <c r="D73" s="7" t="s">
        <v>79</v>
      </c>
      <c r="E73" s="83"/>
      <c r="F73" s="83"/>
    </row>
    <row r="74" spans="1:6" ht="16.5">
      <c r="A74" s="10"/>
      <c r="B74" s="10"/>
      <c r="C74" s="10" t="s">
        <v>80</v>
      </c>
      <c r="D74" s="7" t="s">
        <v>81</v>
      </c>
      <c r="E74" s="83"/>
      <c r="F74" s="83"/>
    </row>
    <row r="75" spans="1:6" ht="33">
      <c r="A75" s="10"/>
      <c r="B75" s="10"/>
      <c r="C75" s="10" t="s">
        <v>57</v>
      </c>
      <c r="D75" s="7" t="s">
        <v>58</v>
      </c>
      <c r="E75" s="83"/>
      <c r="F75" s="83"/>
    </row>
    <row r="76" spans="1:6" ht="33">
      <c r="A76" s="10"/>
      <c r="B76" s="10"/>
      <c r="C76" s="10" t="s">
        <v>121</v>
      </c>
      <c r="D76" s="7" t="s">
        <v>122</v>
      </c>
      <c r="E76" s="83"/>
      <c r="F76" s="83"/>
    </row>
    <row r="77" spans="1:256" ht="18" customHeight="1">
      <c r="A77" s="10"/>
      <c r="B77" s="10"/>
      <c r="C77" s="10" t="s">
        <v>82</v>
      </c>
      <c r="D77" s="7" t="s">
        <v>83</v>
      </c>
      <c r="E77" s="10"/>
      <c r="F77" s="10"/>
      <c r="G77" s="55"/>
      <c r="H77" s="101"/>
      <c r="I77" s="11"/>
      <c r="J77" s="100"/>
      <c r="K77" s="10" t="s">
        <v>82</v>
      </c>
      <c r="L77" s="7" t="s">
        <v>83</v>
      </c>
      <c r="M77" s="10"/>
      <c r="N77" s="10"/>
      <c r="O77" s="10" t="s">
        <v>82</v>
      </c>
      <c r="P77" s="7" t="s">
        <v>83</v>
      </c>
      <c r="Q77" s="10"/>
      <c r="R77" s="10"/>
      <c r="S77" s="10" t="s">
        <v>82</v>
      </c>
      <c r="T77" s="7" t="s">
        <v>83</v>
      </c>
      <c r="U77" s="10"/>
      <c r="V77" s="10"/>
      <c r="W77" s="10" t="s">
        <v>82</v>
      </c>
      <c r="X77" s="7" t="s">
        <v>83</v>
      </c>
      <c r="Y77" s="10"/>
      <c r="Z77" s="10"/>
      <c r="AA77" s="10" t="s">
        <v>82</v>
      </c>
      <c r="AB77" s="7" t="s">
        <v>83</v>
      </c>
      <c r="AC77" s="10"/>
      <c r="AD77" s="10"/>
      <c r="AE77" s="10" t="s">
        <v>82</v>
      </c>
      <c r="AF77" s="7" t="s">
        <v>83</v>
      </c>
      <c r="AG77" s="10"/>
      <c r="AH77" s="10"/>
      <c r="AI77" s="10" t="s">
        <v>82</v>
      </c>
      <c r="AJ77" s="7" t="s">
        <v>83</v>
      </c>
      <c r="AK77" s="10"/>
      <c r="AL77" s="10"/>
      <c r="AM77" s="10" t="s">
        <v>82</v>
      </c>
      <c r="AN77" s="7" t="s">
        <v>83</v>
      </c>
      <c r="AO77" s="10"/>
      <c r="AP77" s="10"/>
      <c r="AQ77" s="10" t="s">
        <v>82</v>
      </c>
      <c r="AR77" s="7" t="s">
        <v>83</v>
      </c>
      <c r="AS77" s="10"/>
      <c r="AT77" s="10"/>
      <c r="AU77" s="10" t="s">
        <v>82</v>
      </c>
      <c r="AV77" s="7" t="s">
        <v>83</v>
      </c>
      <c r="AW77" s="10"/>
      <c r="AX77" s="10"/>
      <c r="AY77" s="10" t="s">
        <v>82</v>
      </c>
      <c r="AZ77" s="7" t="s">
        <v>83</v>
      </c>
      <c r="BA77" s="10"/>
      <c r="BB77" s="10"/>
      <c r="BC77" s="10" t="s">
        <v>82</v>
      </c>
      <c r="BD77" s="7" t="s">
        <v>83</v>
      </c>
      <c r="BE77" s="10"/>
      <c r="BF77" s="10"/>
      <c r="BG77" s="10" t="s">
        <v>82</v>
      </c>
      <c r="BH77" s="7" t="s">
        <v>83</v>
      </c>
      <c r="BI77" s="10"/>
      <c r="BJ77" s="10"/>
      <c r="BK77" s="10" t="s">
        <v>82</v>
      </c>
      <c r="BL77" s="7" t="s">
        <v>83</v>
      </c>
      <c r="BM77" s="10"/>
      <c r="BN77" s="10"/>
      <c r="BO77" s="10" t="s">
        <v>82</v>
      </c>
      <c r="BP77" s="7" t="s">
        <v>83</v>
      </c>
      <c r="BQ77" s="10"/>
      <c r="BR77" s="10"/>
      <c r="BS77" s="10" t="s">
        <v>82</v>
      </c>
      <c r="BT77" s="7" t="s">
        <v>83</v>
      </c>
      <c r="BU77" s="10"/>
      <c r="BV77" s="10"/>
      <c r="BW77" s="10" t="s">
        <v>82</v>
      </c>
      <c r="BX77" s="7" t="s">
        <v>83</v>
      </c>
      <c r="BY77" s="10"/>
      <c r="BZ77" s="10"/>
      <c r="CA77" s="10" t="s">
        <v>82</v>
      </c>
      <c r="CB77" s="7" t="s">
        <v>83</v>
      </c>
      <c r="CC77" s="10"/>
      <c r="CD77" s="10"/>
      <c r="CE77" s="10" t="s">
        <v>82</v>
      </c>
      <c r="CF77" s="7" t="s">
        <v>83</v>
      </c>
      <c r="CG77" s="10"/>
      <c r="CH77" s="10"/>
      <c r="CI77" s="10" t="s">
        <v>82</v>
      </c>
      <c r="CJ77" s="7" t="s">
        <v>83</v>
      </c>
      <c r="CK77" s="10"/>
      <c r="CL77" s="10"/>
      <c r="CM77" s="10" t="s">
        <v>82</v>
      </c>
      <c r="CN77" s="7" t="s">
        <v>83</v>
      </c>
      <c r="CO77" s="10"/>
      <c r="CP77" s="10"/>
      <c r="CQ77" s="10" t="s">
        <v>82</v>
      </c>
      <c r="CR77" s="7" t="s">
        <v>83</v>
      </c>
      <c r="CS77" s="10"/>
      <c r="CT77" s="10"/>
      <c r="CU77" s="10" t="s">
        <v>82</v>
      </c>
      <c r="CV77" s="7" t="s">
        <v>83</v>
      </c>
      <c r="CW77" s="10"/>
      <c r="CX77" s="10"/>
      <c r="CY77" s="10" t="s">
        <v>82</v>
      </c>
      <c r="CZ77" s="7" t="s">
        <v>83</v>
      </c>
      <c r="DA77" s="10"/>
      <c r="DB77" s="10"/>
      <c r="DC77" s="10" t="s">
        <v>82</v>
      </c>
      <c r="DD77" s="7" t="s">
        <v>83</v>
      </c>
      <c r="DE77" s="10"/>
      <c r="DF77" s="10"/>
      <c r="DG77" s="10" t="s">
        <v>82</v>
      </c>
      <c r="DH77" s="7" t="s">
        <v>83</v>
      </c>
      <c r="DI77" s="10"/>
      <c r="DJ77" s="10"/>
      <c r="DK77" s="10" t="s">
        <v>82</v>
      </c>
      <c r="DL77" s="7" t="s">
        <v>83</v>
      </c>
      <c r="DM77" s="10"/>
      <c r="DN77" s="10"/>
      <c r="DO77" s="10" t="s">
        <v>82</v>
      </c>
      <c r="DP77" s="7" t="s">
        <v>83</v>
      </c>
      <c r="DQ77" s="10"/>
      <c r="DR77" s="10"/>
      <c r="DS77" s="10" t="s">
        <v>82</v>
      </c>
      <c r="DT77" s="7" t="s">
        <v>83</v>
      </c>
      <c r="DU77" s="10"/>
      <c r="DV77" s="10"/>
      <c r="DW77" s="10" t="s">
        <v>82</v>
      </c>
      <c r="DX77" s="7" t="s">
        <v>83</v>
      </c>
      <c r="DY77" s="10"/>
      <c r="DZ77" s="10"/>
      <c r="EA77" s="10" t="s">
        <v>82</v>
      </c>
      <c r="EB77" s="7" t="s">
        <v>83</v>
      </c>
      <c r="EC77" s="10"/>
      <c r="ED77" s="10"/>
      <c r="EE77" s="10" t="s">
        <v>82</v>
      </c>
      <c r="EF77" s="7" t="s">
        <v>83</v>
      </c>
      <c r="EG77" s="10"/>
      <c r="EH77" s="10"/>
      <c r="EI77" s="10" t="s">
        <v>82</v>
      </c>
      <c r="EJ77" s="7" t="s">
        <v>83</v>
      </c>
      <c r="EK77" s="10"/>
      <c r="EL77" s="10"/>
      <c r="EM77" s="10" t="s">
        <v>82</v>
      </c>
      <c r="EN77" s="7" t="s">
        <v>83</v>
      </c>
      <c r="EO77" s="10"/>
      <c r="EP77" s="10"/>
      <c r="EQ77" s="10" t="s">
        <v>82</v>
      </c>
      <c r="ER77" s="7" t="s">
        <v>83</v>
      </c>
      <c r="ES77" s="10"/>
      <c r="ET77" s="10"/>
      <c r="EU77" s="10" t="s">
        <v>82</v>
      </c>
      <c r="EV77" s="7" t="s">
        <v>83</v>
      </c>
      <c r="EW77" s="10"/>
      <c r="EX77" s="10"/>
      <c r="EY77" s="10" t="s">
        <v>82</v>
      </c>
      <c r="EZ77" s="7" t="s">
        <v>83</v>
      </c>
      <c r="FA77" s="10"/>
      <c r="FB77" s="10"/>
      <c r="FC77" s="10" t="s">
        <v>82</v>
      </c>
      <c r="FD77" s="7" t="s">
        <v>83</v>
      </c>
      <c r="FE77" s="10"/>
      <c r="FF77" s="10"/>
      <c r="FG77" s="10" t="s">
        <v>82</v>
      </c>
      <c r="FH77" s="7" t="s">
        <v>83</v>
      </c>
      <c r="FI77" s="10"/>
      <c r="FJ77" s="10"/>
      <c r="FK77" s="10" t="s">
        <v>82</v>
      </c>
      <c r="FL77" s="7" t="s">
        <v>83</v>
      </c>
      <c r="FM77" s="10"/>
      <c r="FN77" s="10"/>
      <c r="FO77" s="10" t="s">
        <v>82</v>
      </c>
      <c r="FP77" s="7" t="s">
        <v>83</v>
      </c>
      <c r="FQ77" s="10"/>
      <c r="FR77" s="10"/>
      <c r="FS77" s="10" t="s">
        <v>82</v>
      </c>
      <c r="FT77" s="7" t="s">
        <v>83</v>
      </c>
      <c r="FU77" s="10"/>
      <c r="FV77" s="10"/>
      <c r="FW77" s="10" t="s">
        <v>82</v>
      </c>
      <c r="FX77" s="7" t="s">
        <v>83</v>
      </c>
      <c r="FY77" s="10"/>
      <c r="FZ77" s="10"/>
      <c r="GA77" s="10" t="s">
        <v>82</v>
      </c>
      <c r="GB77" s="7" t="s">
        <v>83</v>
      </c>
      <c r="GC77" s="10"/>
      <c r="GD77" s="10"/>
      <c r="GE77" s="10" t="s">
        <v>82</v>
      </c>
      <c r="GF77" s="7" t="s">
        <v>83</v>
      </c>
      <c r="GG77" s="10"/>
      <c r="GH77" s="10"/>
      <c r="GI77" s="10" t="s">
        <v>82</v>
      </c>
      <c r="GJ77" s="7" t="s">
        <v>83</v>
      </c>
      <c r="GK77" s="10"/>
      <c r="GL77" s="10"/>
      <c r="GM77" s="10" t="s">
        <v>82</v>
      </c>
      <c r="GN77" s="7" t="s">
        <v>83</v>
      </c>
      <c r="GO77" s="10"/>
      <c r="GP77" s="10"/>
      <c r="GQ77" s="10" t="s">
        <v>82</v>
      </c>
      <c r="GR77" s="7" t="s">
        <v>83</v>
      </c>
      <c r="GS77" s="10"/>
      <c r="GT77" s="10"/>
      <c r="GU77" s="10" t="s">
        <v>82</v>
      </c>
      <c r="GV77" s="7" t="s">
        <v>83</v>
      </c>
      <c r="GW77" s="10"/>
      <c r="GX77" s="10"/>
      <c r="GY77" s="10" t="s">
        <v>82</v>
      </c>
      <c r="GZ77" s="7" t="s">
        <v>83</v>
      </c>
      <c r="HA77" s="10"/>
      <c r="HB77" s="10"/>
      <c r="HC77" s="10" t="s">
        <v>82</v>
      </c>
      <c r="HD77" s="7" t="s">
        <v>83</v>
      </c>
      <c r="HE77" s="10"/>
      <c r="HF77" s="10"/>
      <c r="HG77" s="10" t="s">
        <v>82</v>
      </c>
      <c r="HH77" s="7" t="s">
        <v>83</v>
      </c>
      <c r="HI77" s="10"/>
      <c r="HJ77" s="10"/>
      <c r="HK77" s="10" t="s">
        <v>82</v>
      </c>
      <c r="HL77" s="7" t="s">
        <v>83</v>
      </c>
      <c r="HM77" s="10"/>
      <c r="HN77" s="10"/>
      <c r="HO77" s="10" t="s">
        <v>82</v>
      </c>
      <c r="HP77" s="7" t="s">
        <v>83</v>
      </c>
      <c r="HQ77" s="10"/>
      <c r="HR77" s="10"/>
      <c r="HS77" s="10" t="s">
        <v>82</v>
      </c>
      <c r="HT77" s="7" t="s">
        <v>83</v>
      </c>
      <c r="HU77" s="10"/>
      <c r="HV77" s="10"/>
      <c r="HW77" s="10" t="s">
        <v>82</v>
      </c>
      <c r="HX77" s="7" t="s">
        <v>83</v>
      </c>
      <c r="HY77" s="10"/>
      <c r="HZ77" s="10"/>
      <c r="IA77" s="10" t="s">
        <v>82</v>
      </c>
      <c r="IB77" s="7" t="s">
        <v>83</v>
      </c>
      <c r="IC77" s="10"/>
      <c r="ID77" s="10"/>
      <c r="IE77" s="10" t="s">
        <v>82</v>
      </c>
      <c r="IF77" s="7" t="s">
        <v>83</v>
      </c>
      <c r="IG77" s="10"/>
      <c r="IH77" s="10"/>
      <c r="II77" s="10" t="s">
        <v>82</v>
      </c>
      <c r="IJ77" s="7" t="s">
        <v>83</v>
      </c>
      <c r="IK77" s="10"/>
      <c r="IL77" s="10"/>
      <c r="IM77" s="10" t="s">
        <v>82</v>
      </c>
      <c r="IN77" s="7" t="s">
        <v>83</v>
      </c>
      <c r="IO77" s="10"/>
      <c r="IP77" s="10"/>
      <c r="IQ77" s="10" t="s">
        <v>82</v>
      </c>
      <c r="IR77" s="7" t="s">
        <v>83</v>
      </c>
      <c r="IS77" s="10"/>
      <c r="IT77" s="10"/>
      <c r="IU77" s="10" t="s">
        <v>82</v>
      </c>
      <c r="IV77" s="7" t="s">
        <v>83</v>
      </c>
    </row>
    <row r="78" spans="1:6" ht="16.5">
      <c r="A78" s="10"/>
      <c r="B78" s="10"/>
      <c r="C78" s="10" t="s">
        <v>59</v>
      </c>
      <c r="D78" s="7" t="s">
        <v>60</v>
      </c>
      <c r="E78" s="83"/>
      <c r="F78" s="83"/>
    </row>
    <row r="79" spans="1:6" ht="18.75" customHeight="1">
      <c r="A79" s="10"/>
      <c r="B79" s="10"/>
      <c r="C79" s="10" t="s">
        <v>86</v>
      </c>
      <c r="D79" s="7" t="s">
        <v>87</v>
      </c>
      <c r="E79" s="83"/>
      <c r="F79" s="83"/>
    </row>
    <row r="80" spans="1:6" ht="32.25" customHeight="1">
      <c r="A80" s="12"/>
      <c r="B80" s="12"/>
      <c r="C80" s="12" t="s">
        <v>88</v>
      </c>
      <c r="D80" s="99" t="s">
        <v>89</v>
      </c>
      <c r="E80" s="84"/>
      <c r="F80" s="8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9" sqref="M9"/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Burzyński</dc:creator>
  <cp:keywords/>
  <dc:description/>
  <cp:lastModifiedBy>Urząd Gminy Grodziczno</cp:lastModifiedBy>
  <cp:lastPrinted>2004-02-11T08:50:46Z</cp:lastPrinted>
  <dcterms:created xsi:type="dcterms:W3CDTF">2003-12-08T14:08:55Z</dcterms:created>
  <dcterms:modified xsi:type="dcterms:W3CDTF">2004-03-22T10:51:15Z</dcterms:modified>
  <cp:category/>
  <cp:version/>
  <cp:contentType/>
  <cp:contentStatus/>
</cp:coreProperties>
</file>