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630" windowHeight="5115" activeTab="1"/>
  </bookViews>
  <sheets>
    <sheet name="zestawienie dochodów i wydatków" sheetId="1" r:id="rId1"/>
    <sheet name="2004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/>
  <calcPr fullCalcOnLoad="1"/>
</workbook>
</file>

<file path=xl/sharedStrings.xml><?xml version="1.0" encoding="utf-8"?>
<sst xmlns="http://schemas.openxmlformats.org/spreadsheetml/2006/main" count="284" uniqueCount="108">
  <si>
    <t xml:space="preserve">Dochody  i  wydatki  gminy  Grodziczno  związane  z  realizacją  zadań  </t>
  </si>
  <si>
    <t>z  zakresu  administracji  rządowej  zleconych  gminie</t>
  </si>
  <si>
    <t>i  innych  zadań  zleconych  ustawami  na  2003r.</t>
  </si>
  <si>
    <t>załącznik  nr 1b do uchwały Rady Gminy nr .............................. z dnia ........................................................</t>
  </si>
  <si>
    <t>Dochody</t>
  </si>
  <si>
    <t xml:space="preserve">Wydatki </t>
  </si>
  <si>
    <t>Klasyfikacja</t>
  </si>
  <si>
    <t>Treść</t>
  </si>
  <si>
    <t xml:space="preserve">przeznaczone </t>
  </si>
  <si>
    <t>przeznaczone</t>
  </si>
  <si>
    <t>do przekazania</t>
  </si>
  <si>
    <t>z tyt. dotacji na</t>
  </si>
  <si>
    <t>na realiz. zadań</t>
  </si>
  <si>
    <t>do budżetu</t>
  </si>
  <si>
    <t>Dz.</t>
  </si>
  <si>
    <t>Roz-</t>
  </si>
  <si>
    <t>§</t>
  </si>
  <si>
    <t>realizację zadań</t>
  </si>
  <si>
    <t>z zakresu</t>
  </si>
  <si>
    <t>państwa</t>
  </si>
  <si>
    <t>dział</t>
  </si>
  <si>
    <t>z zakr. adm. rząd.</t>
  </si>
  <si>
    <t>adm. rządowej</t>
  </si>
  <si>
    <t>lub budżetu j.s.t.</t>
  </si>
  <si>
    <t>750</t>
  </si>
  <si>
    <t>ADMINISTRACJA PUBLICZNA</t>
  </si>
  <si>
    <t>75011</t>
  </si>
  <si>
    <t>Urzędy wojewódzkie.</t>
  </si>
  <si>
    <t>201</t>
  </si>
  <si>
    <t>Dotacje celowe otrzymane z budżetu państwa na realizację zadań bieżących z zakresu administracji rządowej oraz innych zadań zleconych gminie ustawami.</t>
  </si>
  <si>
    <t>235</t>
  </si>
  <si>
    <t>Dochody budżetu państwa związane z realizacją zadań zlecanych j.s.t.</t>
  </si>
  <si>
    <t>4010</t>
  </si>
  <si>
    <t>Wynagrodzenie osobowe pracowników.</t>
  </si>
  <si>
    <t>4040</t>
  </si>
  <si>
    <t>Dodatkowe wynagrodzenie roczne.</t>
  </si>
  <si>
    <t>4110</t>
  </si>
  <si>
    <t>Składki na ubezpieczenie społeczne.</t>
  </si>
  <si>
    <t>4120</t>
  </si>
  <si>
    <t>Składki na Fundusz Pracy.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</si>
  <si>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</si>
  <si>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</si>
  <si>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</si>
  <si>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prawa.</t>
  </si>
  <si>
    <t>4210</t>
  </si>
  <si>
    <t>Zakup materiałów i wyposażenia.</t>
  </si>
  <si>
    <t>4300</t>
  </si>
  <si>
    <t>Zakup usług pozostałych.</t>
  </si>
  <si>
    <t>75110</t>
  </si>
  <si>
    <t>Referenda ogólnokrajowe i konstytucyjne.</t>
  </si>
  <si>
    <t>3030</t>
  </si>
  <si>
    <t>Różne wydatki na rzecz osób fizycznych.</t>
  </si>
  <si>
    <t>4410</t>
  </si>
  <si>
    <t>Podróże służbowe krajowe.</t>
  </si>
  <si>
    <t>801</t>
  </si>
  <si>
    <t>OŚWIATA I WYCHOWANIE</t>
  </si>
  <si>
    <t>80101</t>
  </si>
  <si>
    <t>Oświata i wychowanie.</t>
  </si>
  <si>
    <t>3110</t>
  </si>
  <si>
    <t>Świadczenie społeczne.</t>
  </si>
  <si>
    <t>853</t>
  </si>
  <si>
    <t>OPIEKA SPOŁECZNA</t>
  </si>
  <si>
    <t>85313</t>
  </si>
  <si>
    <t>Składki na ubezpieczenie zdrowotne opłacane za osoby pobierające niektóre świadczenia z pomocy społecznej,</t>
  </si>
  <si>
    <t>4130</t>
  </si>
  <si>
    <t>Składki na ubezpieczenie zdrowotne.</t>
  </si>
  <si>
    <t>85314</t>
  </si>
  <si>
    <t>Zasiłki i pomoc w naturze oraz składki na ubezpieczenie społeczne.</t>
  </si>
  <si>
    <t>85316</t>
  </si>
  <si>
    <t>Zasiłki rodzinne, pielęgnacyjne i wychowawcze.</t>
  </si>
  <si>
    <t>85319</t>
  </si>
  <si>
    <t>Ośrodki pomocy społecznej.</t>
  </si>
  <si>
    <t>85378</t>
  </si>
  <si>
    <t>Usuwanie skutków klęsk żywiołowych.</t>
  </si>
  <si>
    <t>85395</t>
  </si>
  <si>
    <t>Pozostała działalność.</t>
  </si>
  <si>
    <t>900</t>
  </si>
  <si>
    <t>GOSPODARKA KOMUNALNA I OCHRONA ŚRODOWISKA</t>
  </si>
  <si>
    <t>90015</t>
  </si>
  <si>
    <t>Oświetlenie ulic, placów i dróg</t>
  </si>
  <si>
    <t>4260</t>
  </si>
  <si>
    <t>Zakup energii.</t>
  </si>
  <si>
    <t>4270</t>
  </si>
  <si>
    <t>Zakup usług remontowych.</t>
  </si>
  <si>
    <t xml:space="preserve"> </t>
  </si>
  <si>
    <t>R A Z E M :</t>
  </si>
  <si>
    <t>i  innych  zadań  zleconych  ustawami  na  2004r.</t>
  </si>
  <si>
    <t>852</t>
  </si>
  <si>
    <t>POMOC SPOŁECZNA</t>
  </si>
  <si>
    <t>85213</t>
  </si>
  <si>
    <t>85214</t>
  </si>
  <si>
    <t>85216</t>
  </si>
  <si>
    <t>85219</t>
  </si>
  <si>
    <t>2350</t>
  </si>
  <si>
    <t>2010</t>
  </si>
  <si>
    <t>Zakup energii</t>
  </si>
  <si>
    <t>Zakup usług remontowych</t>
  </si>
  <si>
    <t>75113</t>
  </si>
  <si>
    <t>Wybory do Parlamentu Europejskiego</t>
  </si>
  <si>
    <t>Różne wydatki na rzecz osób fizycznych</t>
  </si>
  <si>
    <t>85212</t>
  </si>
  <si>
    <t>Świadczenia rodzinne oraz skaładki na ubezpieczenia emerytalne i rentowe z ubezpieczenia społecznego</t>
  </si>
  <si>
    <t>6310</t>
  </si>
  <si>
    <t>Dotacje celowe otrzymane z budżetu państwa na inwestycje i zakupy inwestycyjne z zakresu administracji rządowej oraz innych zadań zleconych gminom ustawami.</t>
  </si>
  <si>
    <t>6060</t>
  </si>
  <si>
    <t>Wydatki na zakupy inwestycyjne jednostek budżetowych</t>
  </si>
  <si>
    <t>85278</t>
  </si>
  <si>
    <t>Usuwanie skutków klęsk żywiołowych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</si>
</sst>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0"/>
      <name val="Arial CE"/>
      <family val="0"/>
    </font>
    <font>
      <b/>
      <sz val="13"/>
      <name val="Arial CE"/>
      <family val="2"/>
    </font>
    <font>
      <sz val="13"/>
      <name val="Arial CE"/>
      <family val="2"/>
    </font>
    <font>
      <b/>
      <sz val="14"/>
      <name val="Arial CE"/>
      <family val="2"/>
    </font>
    <font>
      <i/>
      <sz val="13"/>
      <name val="Arial CE"/>
      <family val="0"/>
    </font>
    <font>
      <b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49" fontId="5" fillId="0" borderId="1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49" fontId="5" fillId="0" borderId="0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0" fontId="0" fillId="0" borderId="6" xfId="0" applyBorder="1" applyAlignment="1">
      <alignment wrapText="1"/>
    </xf>
    <xf numFmtId="49" fontId="0" fillId="0" borderId="7" xfId="0" applyNumberFormat="1" applyBorder="1" applyAlignment="1">
      <alignment horizontal="center" vertical="top"/>
    </xf>
    <xf numFmtId="0" fontId="5" fillId="0" borderId="8" xfId="0" applyFont="1" applyBorder="1" applyAlignment="1">
      <alignment wrapText="1"/>
    </xf>
    <xf numFmtId="49" fontId="1" fillId="0" borderId="9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 wrapText="1"/>
    </xf>
    <xf numFmtId="0" fontId="10" fillId="0" borderId="0" xfId="0" applyFont="1" applyAlignment="1">
      <alignment/>
    </xf>
    <xf numFmtId="49" fontId="11" fillId="0" borderId="4" xfId="0" applyNumberFormat="1" applyFont="1" applyBorder="1" applyAlignment="1">
      <alignment horizontal="center" vertical="top"/>
    </xf>
    <xf numFmtId="49" fontId="11" fillId="0" borderId="5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horizontal="center" wrapText="1"/>
    </xf>
    <xf numFmtId="0" fontId="10" fillId="0" borderId="9" xfId="0" applyFont="1" applyBorder="1" applyAlignment="1">
      <alignment/>
    </xf>
    <xf numFmtId="49" fontId="11" fillId="0" borderId="10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wrapText="1"/>
    </xf>
    <xf numFmtId="0" fontId="11" fillId="0" borderId="0" xfId="0" applyFont="1" applyAlignment="1">
      <alignment/>
    </xf>
    <xf numFmtId="49" fontId="11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wrapText="1"/>
    </xf>
    <xf numFmtId="4" fontId="7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4" fontId="7" fillId="0" borderId="2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1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7" fillId="0" borderId="12" xfId="0" applyNumberFormat="1" applyFont="1" applyBorder="1" applyAlignment="1">
      <alignment horizontal="right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/>
    </xf>
    <xf numFmtId="49" fontId="9" fillId="0" borderId="0" xfId="0" applyNumberFormat="1" applyFont="1" applyAlignment="1">
      <alignment horizontal="centerContinuous" vertical="top"/>
    </xf>
    <xf numFmtId="0" fontId="0" fillId="0" borderId="0" xfId="0" applyBorder="1" applyAlignment="1">
      <alignment horizontal="centerContinuous" wrapText="1"/>
    </xf>
    <xf numFmtId="49" fontId="0" fillId="0" borderId="0" xfId="0" applyNumberFormat="1" applyAlignment="1">
      <alignment horizontal="centerContinuous" vertical="top"/>
    </xf>
    <xf numFmtId="49" fontId="4" fillId="0" borderId="0" xfId="0" applyNumberFormat="1" applyFont="1" applyAlignment="1">
      <alignment horizontal="centerContinuous" vertical="top"/>
    </xf>
    <xf numFmtId="0" fontId="0" fillId="0" borderId="0" xfId="0" applyAlignment="1">
      <alignment horizontal="centerContinuous" wrapText="1"/>
    </xf>
    <xf numFmtId="49" fontId="5" fillId="0" borderId="0" xfId="0" applyNumberFormat="1" applyFont="1" applyAlignment="1">
      <alignment horizontal="centerContinuous" vertical="top"/>
    </xf>
    <xf numFmtId="49" fontId="9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49" fontId="1" fillId="0" borderId="0" xfId="0" applyNumberFormat="1" applyFont="1" applyAlignment="1">
      <alignment horizontal="centerContinuous" vertical="top"/>
    </xf>
    <xf numFmtId="4" fontId="5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iperłącze" xfId="17"/>
    <cellStyle name="Odwiedzone hiperłącze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zoomScale="60" zoomScaleNormal="60" workbookViewId="0" topLeftCell="B65">
      <selection activeCell="D82" sqref="D82"/>
    </sheetView>
  </sheetViews>
  <sheetFormatPr defaultColWidth="9.00390625" defaultRowHeight="12.75"/>
  <cols>
    <col min="1" max="1" width="5.00390625" style="1" customWidth="1"/>
    <col min="2" max="2" width="8.125" style="1" customWidth="1"/>
    <col min="3" max="3" width="6.25390625" style="1" customWidth="1"/>
    <col min="4" max="4" width="49.25390625" style="2" customWidth="1"/>
    <col min="5" max="7" width="21.875" style="0" customWidth="1"/>
  </cols>
  <sheetData>
    <row r="1" spans="1:7" s="53" customFormat="1" ht="20.25">
      <c r="A1" s="51" t="s">
        <v>0</v>
      </c>
      <c r="B1" s="52"/>
      <c r="C1" s="52"/>
      <c r="D1" s="52"/>
      <c r="E1" s="52"/>
      <c r="F1" s="52"/>
      <c r="G1" s="52"/>
    </row>
    <row r="2" spans="1:7" ht="20.25">
      <c r="A2" s="44" t="s">
        <v>1</v>
      </c>
      <c r="B2" s="43"/>
      <c r="C2" s="43"/>
      <c r="D2" s="43"/>
      <c r="E2" s="43"/>
      <c r="F2" s="43"/>
      <c r="G2" s="43"/>
    </row>
    <row r="3" spans="1:7" ht="20.25">
      <c r="A3" s="45" t="s">
        <v>2</v>
      </c>
      <c r="B3" s="43"/>
      <c r="C3" s="43"/>
      <c r="D3" s="46"/>
      <c r="E3" s="43"/>
      <c r="F3" s="43"/>
      <c r="G3" s="43"/>
    </row>
    <row r="4" spans="1:4" ht="12.75">
      <c r="A4"/>
      <c r="B4"/>
      <c r="C4"/>
      <c r="D4"/>
    </row>
    <row r="5" spans="1:7" ht="16.5" customHeight="1">
      <c r="A5" s="54" t="s">
        <v>3</v>
      </c>
      <c r="B5" s="47"/>
      <c r="C5" s="48"/>
      <c r="D5" s="49"/>
      <c r="E5" s="43"/>
      <c r="F5" s="43"/>
      <c r="G5" s="43"/>
    </row>
    <row r="6" spans="1:7" ht="26.25">
      <c r="A6" s="50"/>
      <c r="B6" s="47"/>
      <c r="C6" s="48"/>
      <c r="D6" s="49"/>
      <c r="E6" s="43"/>
      <c r="F6" s="43"/>
      <c r="G6" s="43"/>
    </row>
    <row r="7" ht="10.5" customHeight="1"/>
    <row r="8" spans="1:7" s="18" customFormat="1" ht="15.75">
      <c r="A8" s="19"/>
      <c r="B8" s="20"/>
      <c r="C8" s="20"/>
      <c r="D8" s="21"/>
      <c r="E8" s="30" t="s">
        <v>4</v>
      </c>
      <c r="F8" s="30" t="s">
        <v>5</v>
      </c>
      <c r="G8" s="30" t="s">
        <v>4</v>
      </c>
    </row>
    <row r="9" spans="1:7" s="25" customFormat="1" ht="15.75">
      <c r="A9" s="22"/>
      <c r="B9" s="23" t="s">
        <v>6</v>
      </c>
      <c r="C9" s="23"/>
      <c r="D9" s="24" t="s">
        <v>7</v>
      </c>
      <c r="E9" s="29" t="s">
        <v>8</v>
      </c>
      <c r="F9" s="29" t="s">
        <v>9</v>
      </c>
      <c r="G9" s="29" t="s">
        <v>10</v>
      </c>
    </row>
    <row r="10" spans="1:7" s="18" customFormat="1" ht="15.75">
      <c r="A10" s="26"/>
      <c r="B10" s="26"/>
      <c r="C10" s="26"/>
      <c r="D10" s="27"/>
      <c r="E10" s="29" t="s">
        <v>11</v>
      </c>
      <c r="F10" s="29" t="s">
        <v>12</v>
      </c>
      <c r="G10" s="29" t="s">
        <v>13</v>
      </c>
    </row>
    <row r="11" spans="1:7" s="18" customFormat="1" ht="15.75">
      <c r="A11" s="26" t="s">
        <v>14</v>
      </c>
      <c r="B11" s="26" t="s">
        <v>15</v>
      </c>
      <c r="C11" s="26" t="s">
        <v>16</v>
      </c>
      <c r="D11" s="27"/>
      <c r="E11" s="29" t="s">
        <v>17</v>
      </c>
      <c r="F11" s="29" t="s">
        <v>18</v>
      </c>
      <c r="G11" s="29" t="s">
        <v>19</v>
      </c>
    </row>
    <row r="12" spans="1:7" s="18" customFormat="1" ht="15.75">
      <c r="A12" s="26"/>
      <c r="B12" s="26" t="s">
        <v>20</v>
      </c>
      <c r="C12" s="26"/>
      <c r="D12" s="28"/>
      <c r="E12" s="31" t="s">
        <v>21</v>
      </c>
      <c r="F12" s="31" t="s">
        <v>22</v>
      </c>
      <c r="G12" s="31" t="s">
        <v>23</v>
      </c>
    </row>
    <row r="13" spans="1:7" ht="12.75">
      <c r="A13" s="6"/>
      <c r="B13" s="6"/>
      <c r="C13" s="6"/>
      <c r="D13" s="32">
        <v>1</v>
      </c>
      <c r="E13" s="33">
        <v>2</v>
      </c>
      <c r="F13" s="33">
        <v>3</v>
      </c>
      <c r="G13" s="33">
        <v>3</v>
      </c>
    </row>
    <row r="14" spans="1:7" s="3" customFormat="1" ht="18">
      <c r="A14" s="4" t="s">
        <v>24</v>
      </c>
      <c r="B14" s="4"/>
      <c r="C14" s="4"/>
      <c r="D14" s="7" t="s">
        <v>25</v>
      </c>
      <c r="E14" s="35">
        <v>54265</v>
      </c>
      <c r="F14" s="35">
        <v>54265</v>
      </c>
      <c r="G14" s="39">
        <v>7000</v>
      </c>
    </row>
    <row r="15" spans="1:7" s="3" customFormat="1" ht="18">
      <c r="A15" s="4"/>
      <c r="B15" s="4" t="s">
        <v>26</v>
      </c>
      <c r="C15" s="4"/>
      <c r="D15" s="7" t="s">
        <v>27</v>
      </c>
      <c r="E15" s="35">
        <v>54265</v>
      </c>
      <c r="F15" s="35">
        <v>54265</v>
      </c>
      <c r="G15" s="39">
        <v>7000</v>
      </c>
    </row>
    <row r="16" spans="1:7" s="3" customFormat="1" ht="66">
      <c r="A16" s="4"/>
      <c r="B16" s="4"/>
      <c r="C16" s="4" t="s">
        <v>28</v>
      </c>
      <c r="D16" s="8" t="s">
        <v>29</v>
      </c>
      <c r="E16" s="35">
        <v>54265</v>
      </c>
      <c r="F16" s="35">
        <v>0</v>
      </c>
      <c r="G16" s="39">
        <v>0</v>
      </c>
    </row>
    <row r="17" spans="1:7" s="3" customFormat="1" ht="33">
      <c r="A17" s="4"/>
      <c r="B17" s="4"/>
      <c r="C17" s="4" t="s">
        <v>30</v>
      </c>
      <c r="D17" s="8" t="s">
        <v>31</v>
      </c>
      <c r="E17" s="35">
        <v>0</v>
      </c>
      <c r="F17" s="35">
        <v>0</v>
      </c>
      <c r="G17" s="39">
        <v>7000</v>
      </c>
    </row>
    <row r="18" spans="1:7" s="3" customFormat="1" ht="18">
      <c r="A18" s="4"/>
      <c r="B18" s="4"/>
      <c r="C18" s="4" t="s">
        <v>32</v>
      </c>
      <c r="D18" s="8" t="s">
        <v>33</v>
      </c>
      <c r="E18" s="35">
        <v>0</v>
      </c>
      <c r="F18" s="35">
        <v>43500</v>
      </c>
      <c r="G18" s="39">
        <v>0</v>
      </c>
    </row>
    <row r="19" spans="1:7" s="3" customFormat="1" ht="18">
      <c r="A19" s="4"/>
      <c r="B19" s="4"/>
      <c r="C19" s="4" t="s">
        <v>34</v>
      </c>
      <c r="D19" s="8" t="s">
        <v>35</v>
      </c>
      <c r="E19" s="35">
        <v>0</v>
      </c>
      <c r="F19" s="35">
        <v>1600</v>
      </c>
      <c r="G19" s="39">
        <v>0</v>
      </c>
    </row>
    <row r="20" spans="1:7" s="3" customFormat="1" ht="18">
      <c r="A20" s="4"/>
      <c r="B20" s="4"/>
      <c r="C20" s="4" t="s">
        <v>36</v>
      </c>
      <c r="D20" s="8" t="s">
        <v>37</v>
      </c>
      <c r="E20" s="35">
        <v>0</v>
      </c>
      <c r="F20" s="35">
        <v>8064</v>
      </c>
      <c r="G20" s="39">
        <v>0</v>
      </c>
    </row>
    <row r="21" spans="1:7" s="3" customFormat="1" ht="18">
      <c r="A21" s="4"/>
      <c r="B21" s="4"/>
      <c r="C21" s="4" t="s">
        <v>38</v>
      </c>
      <c r="D21" s="8" t="s">
        <v>39</v>
      </c>
      <c r="E21" s="35">
        <v>0</v>
      </c>
      <c r="F21" s="35">
        <v>1101</v>
      </c>
      <c r="G21" s="39">
        <v>0</v>
      </c>
    </row>
    <row r="22" spans="1:7" s="3" customFormat="1" ht="66">
      <c r="A22" s="4" t="s">
        <v>40</v>
      </c>
      <c r="B22" s="4"/>
      <c r="C22" s="4"/>
      <c r="D22" s="7" t="s">
        <v>41</v>
      </c>
      <c r="E22" s="35">
        <v>13156</v>
      </c>
      <c r="F22" s="35">
        <v>13156</v>
      </c>
      <c r="G22" s="39">
        <v>0</v>
      </c>
    </row>
    <row r="23" spans="1:7" s="3" customFormat="1" ht="33">
      <c r="A23" s="4"/>
      <c r="B23" s="4" t="s">
        <v>42</v>
      </c>
      <c r="C23" s="4"/>
      <c r="D23" s="7" t="s">
        <v>43</v>
      </c>
      <c r="E23" s="35">
        <v>896</v>
      </c>
      <c r="F23" s="35">
        <v>896</v>
      </c>
      <c r="G23" s="39">
        <v>0</v>
      </c>
    </row>
    <row r="24" spans="1:7" s="3" customFormat="1" ht="66">
      <c r="A24" s="4"/>
      <c r="B24" s="4"/>
      <c r="C24" s="4" t="s">
        <v>28</v>
      </c>
      <c r="D24" s="8" t="s">
        <v>29</v>
      </c>
      <c r="E24" s="35">
        <v>896</v>
      </c>
      <c r="F24" s="39">
        <v>0</v>
      </c>
      <c r="G24" s="39">
        <v>0</v>
      </c>
    </row>
    <row r="25" spans="1:7" s="3" customFormat="1" ht="18">
      <c r="A25" s="4"/>
      <c r="B25" s="4"/>
      <c r="C25" s="4" t="s">
        <v>44</v>
      </c>
      <c r="D25" s="8" t="s">
        <v>45</v>
      </c>
      <c r="E25" s="35">
        <v>0</v>
      </c>
      <c r="F25" s="35">
        <v>700</v>
      </c>
      <c r="G25" s="39">
        <v>0</v>
      </c>
    </row>
    <row r="26" spans="1:7" s="3" customFormat="1" ht="18">
      <c r="A26" s="4"/>
      <c r="B26" s="4"/>
      <c r="C26" s="4" t="s">
        <v>46</v>
      </c>
      <c r="D26" s="8" t="s">
        <v>47</v>
      </c>
      <c r="E26" s="35">
        <v>0</v>
      </c>
      <c r="F26" s="35">
        <v>196</v>
      </c>
      <c r="G26" s="39">
        <v>0</v>
      </c>
    </row>
    <row r="27" spans="1:7" s="3" customFormat="1" ht="33">
      <c r="A27" s="4"/>
      <c r="B27" s="4" t="s">
        <v>48</v>
      </c>
      <c r="C27" s="4"/>
      <c r="D27" s="7" t="s">
        <v>49</v>
      </c>
      <c r="E27" s="35">
        <v>12260</v>
      </c>
      <c r="F27" s="35">
        <v>12260</v>
      </c>
      <c r="G27" s="35">
        <v>0</v>
      </c>
    </row>
    <row r="28" spans="1:7" s="3" customFormat="1" ht="66">
      <c r="A28" s="4"/>
      <c r="B28" s="4"/>
      <c r="C28" s="4" t="s">
        <v>28</v>
      </c>
      <c r="D28" s="8" t="s">
        <v>29</v>
      </c>
      <c r="E28" s="35">
        <v>12260</v>
      </c>
      <c r="F28" s="39">
        <v>0</v>
      </c>
      <c r="G28" s="39">
        <v>0</v>
      </c>
    </row>
    <row r="29" spans="1:7" s="3" customFormat="1" ht="16.5">
      <c r="A29" s="4"/>
      <c r="B29" s="4"/>
      <c r="C29" s="4" t="s">
        <v>50</v>
      </c>
      <c r="D29" s="8" t="s">
        <v>51</v>
      </c>
      <c r="E29" s="55">
        <v>0</v>
      </c>
      <c r="F29" s="55">
        <v>8758</v>
      </c>
      <c r="G29" s="55">
        <v>0</v>
      </c>
    </row>
    <row r="30" spans="1:7" s="3" customFormat="1" ht="16.5">
      <c r="A30" s="4"/>
      <c r="B30" s="4"/>
      <c r="C30" s="4" t="s">
        <v>44</v>
      </c>
      <c r="D30" s="8" t="s">
        <v>45</v>
      </c>
      <c r="E30" s="55">
        <v>0</v>
      </c>
      <c r="F30" s="55">
        <v>494.26</v>
      </c>
      <c r="G30" s="55">
        <v>0</v>
      </c>
    </row>
    <row r="31" spans="1:7" s="3" customFormat="1" ht="16.5">
      <c r="A31" s="4"/>
      <c r="B31" s="4"/>
      <c r="C31" s="4" t="s">
        <v>46</v>
      </c>
      <c r="D31" s="8" t="s">
        <v>47</v>
      </c>
      <c r="E31" s="55">
        <v>0</v>
      </c>
      <c r="F31" s="55">
        <v>2346</v>
      </c>
      <c r="G31" s="55">
        <v>0</v>
      </c>
    </row>
    <row r="32" spans="1:7" s="3" customFormat="1" ht="16.5">
      <c r="A32" s="4"/>
      <c r="B32" s="4"/>
      <c r="C32" s="4" t="s">
        <v>52</v>
      </c>
      <c r="D32" s="8" t="s">
        <v>53</v>
      </c>
      <c r="E32" s="55">
        <v>0</v>
      </c>
      <c r="F32" s="55">
        <v>200</v>
      </c>
      <c r="G32" s="55">
        <v>0</v>
      </c>
    </row>
    <row r="33" spans="1:7" s="3" customFormat="1" ht="16.5">
      <c r="A33" s="4"/>
      <c r="B33" s="4"/>
      <c r="C33" s="4" t="s">
        <v>36</v>
      </c>
      <c r="D33" s="8" t="s">
        <v>37</v>
      </c>
      <c r="E33" s="55">
        <v>0</v>
      </c>
      <c r="F33" s="55">
        <v>404.26</v>
      </c>
      <c r="G33" s="55">
        <v>0</v>
      </c>
    </row>
    <row r="34" spans="1:7" s="3" customFormat="1" ht="16.5">
      <c r="A34" s="4"/>
      <c r="B34" s="4"/>
      <c r="C34" s="4" t="s">
        <v>38</v>
      </c>
      <c r="D34" s="8" t="s">
        <v>39</v>
      </c>
      <c r="E34" s="55">
        <v>0</v>
      </c>
      <c r="F34" s="55">
        <v>57.48</v>
      </c>
      <c r="G34" s="55">
        <v>0</v>
      </c>
    </row>
    <row r="35" spans="1:7" s="3" customFormat="1" ht="18">
      <c r="A35" s="4" t="s">
        <v>54</v>
      </c>
      <c r="B35" s="4"/>
      <c r="C35" s="4"/>
      <c r="D35" s="7" t="s">
        <v>55</v>
      </c>
      <c r="E35" s="35">
        <v>2975</v>
      </c>
      <c r="F35" s="35">
        <v>2975</v>
      </c>
      <c r="G35" s="39">
        <v>0</v>
      </c>
    </row>
    <row r="36" spans="1:7" s="3" customFormat="1" ht="18">
      <c r="A36" s="4"/>
      <c r="B36" s="4" t="s">
        <v>56</v>
      </c>
      <c r="C36" s="4"/>
      <c r="D36" s="7" t="s">
        <v>57</v>
      </c>
      <c r="E36" s="35">
        <v>2975</v>
      </c>
      <c r="F36" s="35">
        <v>2975</v>
      </c>
      <c r="G36" s="39">
        <v>0</v>
      </c>
    </row>
    <row r="37" spans="1:7" s="3" customFormat="1" ht="66">
      <c r="A37" s="4"/>
      <c r="B37" s="4"/>
      <c r="C37" s="4" t="s">
        <v>28</v>
      </c>
      <c r="D37" s="8" t="s">
        <v>29</v>
      </c>
      <c r="E37" s="35">
        <v>2975</v>
      </c>
      <c r="F37" s="35">
        <v>0</v>
      </c>
      <c r="G37" s="39">
        <v>0</v>
      </c>
    </row>
    <row r="38" spans="1:7" s="3" customFormat="1" ht="18">
      <c r="A38" s="4"/>
      <c r="B38" s="4"/>
      <c r="C38" s="4" t="s">
        <v>58</v>
      </c>
      <c r="D38" s="8" t="s">
        <v>59</v>
      </c>
      <c r="E38" s="35">
        <v>0</v>
      </c>
      <c r="F38" s="35">
        <v>2975</v>
      </c>
      <c r="G38" s="39">
        <v>0</v>
      </c>
    </row>
    <row r="39" spans="1:7" s="3" customFormat="1" ht="18">
      <c r="A39" s="4" t="s">
        <v>60</v>
      </c>
      <c r="B39" s="4"/>
      <c r="C39" s="4"/>
      <c r="D39" s="7" t="s">
        <v>61</v>
      </c>
      <c r="E39" s="35">
        <v>709052</v>
      </c>
      <c r="F39" s="35">
        <v>709052</v>
      </c>
      <c r="G39" s="39">
        <v>0</v>
      </c>
    </row>
    <row r="40" spans="1:7" s="3" customFormat="1" ht="49.5">
      <c r="A40" s="4"/>
      <c r="B40" s="4" t="s">
        <v>62</v>
      </c>
      <c r="C40" s="4"/>
      <c r="D40" s="7" t="s">
        <v>63</v>
      </c>
      <c r="E40" s="35">
        <v>22642</v>
      </c>
      <c r="F40" s="35">
        <v>22642</v>
      </c>
      <c r="G40" s="39">
        <v>0</v>
      </c>
    </row>
    <row r="41" spans="1:7" s="3" customFormat="1" ht="66">
      <c r="A41" s="4"/>
      <c r="B41" s="4"/>
      <c r="C41" s="4" t="s">
        <v>28</v>
      </c>
      <c r="D41" s="8" t="s">
        <v>29</v>
      </c>
      <c r="E41" s="35">
        <v>22642</v>
      </c>
      <c r="F41" s="35">
        <v>0</v>
      </c>
      <c r="G41" s="39">
        <v>0</v>
      </c>
    </row>
    <row r="42" spans="1:7" s="3" customFormat="1" ht="18">
      <c r="A42" s="4"/>
      <c r="B42" s="4"/>
      <c r="C42" s="4" t="s">
        <v>64</v>
      </c>
      <c r="D42" s="8" t="s">
        <v>65</v>
      </c>
      <c r="E42" s="35">
        <v>0</v>
      </c>
      <c r="F42" s="35">
        <v>22642</v>
      </c>
      <c r="G42" s="39">
        <v>0</v>
      </c>
    </row>
    <row r="43" spans="1:7" s="3" customFormat="1" ht="33">
      <c r="A43" s="4"/>
      <c r="B43" s="4" t="s">
        <v>66</v>
      </c>
      <c r="C43" s="4"/>
      <c r="D43" s="7" t="s">
        <v>67</v>
      </c>
      <c r="E43" s="35">
        <v>539242</v>
      </c>
      <c r="F43" s="35">
        <v>539242</v>
      </c>
      <c r="G43" s="39">
        <v>0</v>
      </c>
    </row>
    <row r="44" spans="1:7" s="3" customFormat="1" ht="66">
      <c r="A44" s="4"/>
      <c r="B44" s="4"/>
      <c r="C44" s="4" t="s">
        <v>28</v>
      </c>
      <c r="D44" s="8" t="s">
        <v>29</v>
      </c>
      <c r="E44" s="35">
        <v>539242</v>
      </c>
      <c r="F44" s="35">
        <v>0</v>
      </c>
      <c r="G44" s="39">
        <v>0</v>
      </c>
    </row>
    <row r="45" spans="1:7" s="3" customFormat="1" ht="18">
      <c r="A45" s="4"/>
      <c r="B45" s="4"/>
      <c r="C45" s="4" t="s">
        <v>58</v>
      </c>
      <c r="D45" s="8" t="s">
        <v>59</v>
      </c>
      <c r="E45" s="35">
        <v>0</v>
      </c>
      <c r="F45" s="35">
        <v>509242</v>
      </c>
      <c r="G45" s="39">
        <v>0</v>
      </c>
    </row>
    <row r="46" spans="1:7" s="3" customFormat="1" ht="18">
      <c r="A46" s="4"/>
      <c r="B46" s="4"/>
      <c r="C46" s="4" t="s">
        <v>36</v>
      </c>
      <c r="D46" s="8" t="s">
        <v>37</v>
      </c>
      <c r="E46" s="35">
        <v>0</v>
      </c>
      <c r="F46" s="35">
        <v>30000</v>
      </c>
      <c r="G46" s="39">
        <v>0</v>
      </c>
    </row>
    <row r="47" spans="1:7" s="3" customFormat="1" ht="33">
      <c r="A47" s="4"/>
      <c r="B47" s="4" t="s">
        <v>68</v>
      </c>
      <c r="C47" s="4"/>
      <c r="D47" s="7" t="s">
        <v>69</v>
      </c>
      <c r="E47" s="35">
        <v>30278</v>
      </c>
      <c r="F47" s="35">
        <v>30278</v>
      </c>
      <c r="G47" s="39">
        <v>0</v>
      </c>
    </row>
    <row r="48" spans="1:7" s="3" customFormat="1" ht="66">
      <c r="A48" s="4"/>
      <c r="B48" s="4"/>
      <c r="C48" s="4" t="s">
        <v>28</v>
      </c>
      <c r="D48" s="8" t="s">
        <v>29</v>
      </c>
      <c r="E48" s="35">
        <v>30278</v>
      </c>
      <c r="F48" s="35">
        <v>0</v>
      </c>
      <c r="G48" s="39">
        <v>0</v>
      </c>
    </row>
    <row r="49" spans="1:7" s="3" customFormat="1" ht="18">
      <c r="A49" s="4"/>
      <c r="B49" s="4"/>
      <c r="C49" s="4" t="s">
        <v>58</v>
      </c>
      <c r="D49" s="8" t="s">
        <v>59</v>
      </c>
      <c r="E49" s="35">
        <v>0</v>
      </c>
      <c r="F49" s="35">
        <v>30278</v>
      </c>
      <c r="G49" s="39">
        <v>0</v>
      </c>
    </row>
    <row r="50" spans="1:7" s="3" customFormat="1" ht="18">
      <c r="A50" s="4"/>
      <c r="B50" s="4" t="s">
        <v>70</v>
      </c>
      <c r="C50" s="4"/>
      <c r="D50" s="7" t="s">
        <v>71</v>
      </c>
      <c r="E50" s="35">
        <v>82760</v>
      </c>
      <c r="F50" s="35">
        <v>82760</v>
      </c>
      <c r="G50" s="39">
        <v>0</v>
      </c>
    </row>
    <row r="51" spans="1:7" s="3" customFormat="1" ht="66">
      <c r="A51" s="4"/>
      <c r="B51" s="4"/>
      <c r="C51" s="4" t="s">
        <v>28</v>
      </c>
      <c r="D51" s="8" t="s">
        <v>29</v>
      </c>
      <c r="E51" s="35">
        <v>82760</v>
      </c>
      <c r="F51" s="35">
        <v>0</v>
      </c>
      <c r="G51" s="39">
        <v>0</v>
      </c>
    </row>
    <row r="52" spans="1:7" s="3" customFormat="1" ht="18">
      <c r="A52" s="4"/>
      <c r="B52" s="4"/>
      <c r="C52" s="4" t="s">
        <v>32</v>
      </c>
      <c r="D52" s="8" t="s">
        <v>33</v>
      </c>
      <c r="E52" s="35">
        <v>0</v>
      </c>
      <c r="F52" s="35">
        <v>58000</v>
      </c>
      <c r="G52" s="39">
        <v>0</v>
      </c>
    </row>
    <row r="53" spans="1:7" s="3" customFormat="1" ht="18">
      <c r="A53" s="4"/>
      <c r="B53" s="4"/>
      <c r="C53" s="4" t="s">
        <v>34</v>
      </c>
      <c r="D53" s="8" t="s">
        <v>35</v>
      </c>
      <c r="E53" s="35">
        <v>0</v>
      </c>
      <c r="F53" s="35">
        <v>7045</v>
      </c>
      <c r="G53" s="39">
        <v>0</v>
      </c>
    </row>
    <row r="54" spans="1:7" s="3" customFormat="1" ht="18">
      <c r="A54" s="4"/>
      <c r="B54" s="4"/>
      <c r="C54" s="4" t="s">
        <v>36</v>
      </c>
      <c r="D54" s="8" t="s">
        <v>37</v>
      </c>
      <c r="E54" s="35">
        <v>0</v>
      </c>
      <c r="F54" s="35">
        <v>11622</v>
      </c>
      <c r="G54" s="39">
        <v>0</v>
      </c>
    </row>
    <row r="55" spans="1:7" s="3" customFormat="1" ht="18">
      <c r="A55" s="4"/>
      <c r="B55" s="4"/>
      <c r="C55" s="4" t="s">
        <v>38</v>
      </c>
      <c r="D55" s="8" t="s">
        <v>39</v>
      </c>
      <c r="E55" s="35">
        <v>0</v>
      </c>
      <c r="F55" s="35">
        <v>3893</v>
      </c>
      <c r="G55" s="39">
        <v>0</v>
      </c>
    </row>
    <row r="56" spans="1:7" s="3" customFormat="1" ht="18">
      <c r="A56" s="4"/>
      <c r="B56" s="4"/>
      <c r="C56" s="4" t="s">
        <v>44</v>
      </c>
      <c r="D56" s="8" t="s">
        <v>45</v>
      </c>
      <c r="E56" s="35">
        <v>0</v>
      </c>
      <c r="F56" s="35">
        <v>800</v>
      </c>
      <c r="G56" s="39">
        <v>0</v>
      </c>
    </row>
    <row r="57" spans="1:7" s="3" customFormat="1" ht="18">
      <c r="A57" s="4"/>
      <c r="B57" s="4"/>
      <c r="C57" s="4" t="s">
        <v>46</v>
      </c>
      <c r="D57" s="8" t="s">
        <v>47</v>
      </c>
      <c r="E57" s="35">
        <v>0</v>
      </c>
      <c r="F57" s="35">
        <v>600</v>
      </c>
      <c r="G57" s="39">
        <v>0</v>
      </c>
    </row>
    <row r="58" spans="1:7" s="3" customFormat="1" ht="18">
      <c r="A58" s="4"/>
      <c r="B58" s="4"/>
      <c r="C58" s="4" t="s">
        <v>52</v>
      </c>
      <c r="D58" s="8" t="s">
        <v>53</v>
      </c>
      <c r="E58" s="35">
        <v>0</v>
      </c>
      <c r="F58" s="35">
        <v>800</v>
      </c>
      <c r="G58" s="39">
        <v>0</v>
      </c>
    </row>
    <row r="59" spans="1:7" s="3" customFormat="1" ht="18">
      <c r="A59" s="4"/>
      <c r="B59" s="4" t="s">
        <v>72</v>
      </c>
      <c r="C59" s="4"/>
      <c r="D59" s="7" t="s">
        <v>73</v>
      </c>
      <c r="E59" s="35">
        <v>30890</v>
      </c>
      <c r="F59" s="35">
        <v>30890</v>
      </c>
      <c r="G59" s="39">
        <v>0</v>
      </c>
    </row>
    <row r="60" spans="1:7" s="3" customFormat="1" ht="66">
      <c r="A60" s="4"/>
      <c r="B60" s="4"/>
      <c r="C60" s="4" t="s">
        <v>28</v>
      </c>
      <c r="D60" s="8" t="s">
        <v>29</v>
      </c>
      <c r="E60" s="35">
        <v>30890</v>
      </c>
      <c r="F60" s="35">
        <v>0</v>
      </c>
      <c r="G60" s="39">
        <v>0</v>
      </c>
    </row>
    <row r="61" spans="1:7" s="3" customFormat="1" ht="18">
      <c r="A61" s="4"/>
      <c r="B61" s="4"/>
      <c r="C61" s="4" t="s">
        <v>58</v>
      </c>
      <c r="D61" s="8" t="s">
        <v>59</v>
      </c>
      <c r="E61" s="35">
        <v>0</v>
      </c>
      <c r="F61" s="35">
        <v>30890</v>
      </c>
      <c r="G61" s="39">
        <v>0</v>
      </c>
    </row>
    <row r="62" spans="1:7" s="3" customFormat="1" ht="18">
      <c r="A62" s="4"/>
      <c r="B62" s="4" t="s">
        <v>74</v>
      </c>
      <c r="C62" s="4"/>
      <c r="D62" s="7" t="s">
        <v>75</v>
      </c>
      <c r="E62" s="35">
        <v>3240</v>
      </c>
      <c r="F62" s="35">
        <v>3240</v>
      </c>
      <c r="G62" s="39">
        <v>0</v>
      </c>
    </row>
    <row r="63" spans="1:7" s="3" customFormat="1" ht="66">
      <c r="A63" s="4"/>
      <c r="B63" s="4"/>
      <c r="C63" s="4" t="s">
        <v>28</v>
      </c>
      <c r="D63" s="8" t="s">
        <v>29</v>
      </c>
      <c r="E63" s="35">
        <v>3240</v>
      </c>
      <c r="F63" s="35">
        <v>0</v>
      </c>
      <c r="G63" s="39">
        <v>0</v>
      </c>
    </row>
    <row r="64" spans="1:7" s="3" customFormat="1" ht="18">
      <c r="A64" s="4"/>
      <c r="B64" s="4"/>
      <c r="C64" s="4" t="s">
        <v>58</v>
      </c>
      <c r="D64" s="8" t="s">
        <v>59</v>
      </c>
      <c r="E64" s="35">
        <v>0</v>
      </c>
      <c r="F64" s="35">
        <v>3240</v>
      </c>
      <c r="G64" s="39">
        <v>0</v>
      </c>
    </row>
    <row r="65" spans="1:7" s="3" customFormat="1" ht="33">
      <c r="A65" s="4" t="s">
        <v>76</v>
      </c>
      <c r="B65" s="4"/>
      <c r="C65" s="4"/>
      <c r="D65" s="7" t="s">
        <v>77</v>
      </c>
      <c r="E65" s="35">
        <v>24000</v>
      </c>
      <c r="F65" s="35">
        <v>24000</v>
      </c>
      <c r="G65" s="39">
        <v>0</v>
      </c>
    </row>
    <row r="66" spans="1:7" s="3" customFormat="1" ht="18">
      <c r="A66" s="4"/>
      <c r="B66" s="4" t="s">
        <v>78</v>
      </c>
      <c r="C66" s="4"/>
      <c r="D66" s="7" t="s">
        <v>79</v>
      </c>
      <c r="E66" s="35">
        <v>24000</v>
      </c>
      <c r="F66" s="35">
        <v>24000</v>
      </c>
      <c r="G66" s="39">
        <v>0</v>
      </c>
    </row>
    <row r="67" spans="1:7" s="3" customFormat="1" ht="66">
      <c r="A67" s="4"/>
      <c r="B67" s="4"/>
      <c r="C67" s="4" t="s">
        <v>28</v>
      </c>
      <c r="D67" s="8" t="s">
        <v>29</v>
      </c>
      <c r="E67" s="35">
        <v>24000</v>
      </c>
      <c r="F67" s="35">
        <v>0</v>
      </c>
      <c r="G67" s="39">
        <v>0</v>
      </c>
    </row>
    <row r="68" spans="1:7" s="3" customFormat="1" ht="18">
      <c r="A68" s="4"/>
      <c r="B68" s="4"/>
      <c r="C68" s="4" t="s">
        <v>80</v>
      </c>
      <c r="D68" s="8" t="s">
        <v>81</v>
      </c>
      <c r="E68" s="35">
        <v>0</v>
      </c>
      <c r="F68" s="35">
        <v>16000</v>
      </c>
      <c r="G68" s="39">
        <v>0</v>
      </c>
    </row>
    <row r="69" spans="1:7" s="3" customFormat="1" ht="18">
      <c r="A69" s="4"/>
      <c r="B69" s="4"/>
      <c r="C69" s="4" t="s">
        <v>82</v>
      </c>
      <c r="D69" s="8" t="s">
        <v>83</v>
      </c>
      <c r="E69" s="35">
        <v>0</v>
      </c>
      <c r="F69" s="35">
        <v>8000</v>
      </c>
      <c r="G69" s="39">
        <v>0</v>
      </c>
    </row>
    <row r="70" spans="1:7" s="3" customFormat="1" ht="6.75" customHeight="1">
      <c r="A70" s="5"/>
      <c r="B70" s="5"/>
      <c r="C70" s="5"/>
      <c r="D70" s="34"/>
      <c r="E70" s="37"/>
      <c r="F70" s="37"/>
      <c r="G70" s="40"/>
    </row>
    <row r="71" spans="1:7" ht="7.5" customHeight="1">
      <c r="A71"/>
      <c r="B71"/>
      <c r="C71"/>
      <c r="D71"/>
      <c r="E71" s="36"/>
      <c r="F71" s="36"/>
      <c r="G71" s="41"/>
    </row>
    <row r="72" spans="1:7" ht="9.75" customHeight="1">
      <c r="A72" s="10"/>
      <c r="B72" s="11"/>
      <c r="C72" s="11"/>
      <c r="D72" s="12"/>
      <c r="E72" s="38"/>
      <c r="F72" s="38"/>
      <c r="G72" s="42"/>
    </row>
    <row r="73" spans="1:7" s="3" customFormat="1" ht="18">
      <c r="A73" s="13" t="s">
        <v>84</v>
      </c>
      <c r="B73" s="9"/>
      <c r="C73" s="9"/>
      <c r="D73" s="14" t="s">
        <v>85</v>
      </c>
      <c r="E73" s="35">
        <f>SUM(E14:E69)/3</f>
        <v>803448</v>
      </c>
      <c r="F73" s="35">
        <f>SUM(F14:F69)/3</f>
        <v>803448</v>
      </c>
      <c r="G73" s="39">
        <v>7000</v>
      </c>
    </row>
    <row r="74" spans="1:7" ht="9.75" customHeight="1">
      <c r="A74" s="15"/>
      <c r="B74" s="16"/>
      <c r="C74" s="16"/>
      <c r="D74" s="17"/>
      <c r="E74" s="37"/>
      <c r="F74" s="37"/>
      <c r="G74" s="37"/>
    </row>
    <row r="75" spans="1:4" ht="12.75">
      <c r="A75"/>
      <c r="B75"/>
      <c r="C75"/>
      <c r="D75"/>
    </row>
  </sheetData>
  <printOptions/>
  <pageMargins left="0.64" right="0.57" top="0.44" bottom="0.53" header="0.36" footer="0.35"/>
  <pageSetup horizontalDpi="180" verticalDpi="180" orientation="landscape" paperSize="9" r:id="rId1"/>
  <headerFooter alignWithMargins="0"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="75" zoomScaleNormal="75" workbookViewId="0" topLeftCell="A63">
      <selection activeCell="F79" sqref="F79"/>
    </sheetView>
  </sheetViews>
  <sheetFormatPr defaultColWidth="9.00390625" defaultRowHeight="12.75"/>
  <cols>
    <col min="1" max="1" width="5.00390625" style="1" customWidth="1"/>
    <col min="2" max="2" width="8.125" style="1" customWidth="1"/>
    <col min="3" max="3" width="6.25390625" style="1" customWidth="1"/>
    <col min="4" max="4" width="49.25390625" style="2" customWidth="1"/>
    <col min="5" max="7" width="21.875" style="0" customWidth="1"/>
  </cols>
  <sheetData>
    <row r="1" spans="1:7" s="53" customFormat="1" ht="20.25">
      <c r="A1" s="51" t="s">
        <v>0</v>
      </c>
      <c r="B1" s="52"/>
      <c r="C1" s="52"/>
      <c r="D1" s="52"/>
      <c r="E1" s="52"/>
      <c r="F1" s="52"/>
      <c r="G1" s="52"/>
    </row>
    <row r="2" spans="1:7" ht="20.25">
      <c r="A2" s="44" t="s">
        <v>1</v>
      </c>
      <c r="B2" s="43"/>
      <c r="C2" s="43"/>
      <c r="D2" s="43"/>
      <c r="E2" s="43"/>
      <c r="F2" s="43"/>
      <c r="G2" s="43"/>
    </row>
    <row r="3" spans="1:7" ht="20.25">
      <c r="A3" s="45" t="s">
        <v>86</v>
      </c>
      <c r="B3" s="43"/>
      <c r="C3" s="43"/>
      <c r="D3" s="46"/>
      <c r="E3" s="43"/>
      <c r="F3" s="43"/>
      <c r="G3" s="43"/>
    </row>
    <row r="4" spans="1:4" ht="12.75">
      <c r="A4"/>
      <c r="B4"/>
      <c r="C4"/>
      <c r="D4"/>
    </row>
    <row r="5" spans="1:7" ht="16.5" customHeight="1">
      <c r="A5" s="54" t="s">
        <v>3</v>
      </c>
      <c r="B5" s="47"/>
      <c r="C5" s="48"/>
      <c r="D5" s="49"/>
      <c r="E5" s="43"/>
      <c r="F5" s="43"/>
      <c r="G5" s="43"/>
    </row>
    <row r="6" spans="1:7" ht="26.25">
      <c r="A6" s="50"/>
      <c r="B6" s="47"/>
      <c r="C6" s="48"/>
      <c r="D6" s="49"/>
      <c r="E6" s="43"/>
      <c r="F6" s="43"/>
      <c r="G6" s="43"/>
    </row>
    <row r="7" ht="10.5" customHeight="1"/>
    <row r="8" spans="1:7" s="18" customFormat="1" ht="15.75">
      <c r="A8" s="19"/>
      <c r="B8" s="20"/>
      <c r="C8" s="20"/>
      <c r="D8" s="21"/>
      <c r="E8" s="30" t="s">
        <v>4</v>
      </c>
      <c r="F8" s="30" t="s">
        <v>5</v>
      </c>
      <c r="G8" s="30" t="s">
        <v>4</v>
      </c>
    </row>
    <row r="9" spans="1:7" s="25" customFormat="1" ht="15.75">
      <c r="A9" s="22"/>
      <c r="B9" s="23" t="s">
        <v>6</v>
      </c>
      <c r="C9" s="23"/>
      <c r="D9" s="24" t="s">
        <v>7</v>
      </c>
      <c r="E9" s="29" t="s">
        <v>8</v>
      </c>
      <c r="F9" s="29" t="s">
        <v>9</v>
      </c>
      <c r="G9" s="29" t="s">
        <v>10</v>
      </c>
    </row>
    <row r="10" spans="1:7" s="18" customFormat="1" ht="15.75">
      <c r="A10" s="26"/>
      <c r="B10" s="26"/>
      <c r="C10" s="26"/>
      <c r="D10" s="27"/>
      <c r="E10" s="29" t="s">
        <v>11</v>
      </c>
      <c r="F10" s="29" t="s">
        <v>12</v>
      </c>
      <c r="G10" s="29" t="s">
        <v>13</v>
      </c>
    </row>
    <row r="11" spans="1:7" s="18" customFormat="1" ht="15.75">
      <c r="A11" s="26" t="s">
        <v>14</v>
      </c>
      <c r="B11" s="26" t="s">
        <v>15</v>
      </c>
      <c r="C11" s="26" t="s">
        <v>16</v>
      </c>
      <c r="D11" s="27"/>
      <c r="E11" s="29" t="s">
        <v>17</v>
      </c>
      <c r="F11" s="29" t="s">
        <v>18</v>
      </c>
      <c r="G11" s="29" t="s">
        <v>19</v>
      </c>
    </row>
    <row r="12" spans="1:7" s="18" customFormat="1" ht="15.75">
      <c r="A12" s="26"/>
      <c r="B12" s="26" t="s">
        <v>20</v>
      </c>
      <c r="C12" s="26"/>
      <c r="D12" s="28"/>
      <c r="E12" s="31" t="s">
        <v>21</v>
      </c>
      <c r="F12" s="31" t="s">
        <v>22</v>
      </c>
      <c r="G12" s="31" t="s">
        <v>23</v>
      </c>
    </row>
    <row r="13" spans="1:7" ht="12.75">
      <c r="A13" s="6"/>
      <c r="B13" s="6"/>
      <c r="C13" s="6"/>
      <c r="D13" s="32">
        <v>1</v>
      </c>
      <c r="E13" s="33">
        <v>2</v>
      </c>
      <c r="F13" s="33">
        <v>3</v>
      </c>
      <c r="G13" s="33">
        <v>3</v>
      </c>
    </row>
    <row r="14" spans="1:7" s="3" customFormat="1" ht="18">
      <c r="A14" s="4" t="s">
        <v>24</v>
      </c>
      <c r="B14" s="4"/>
      <c r="C14" s="4"/>
      <c r="D14" s="7" t="s">
        <v>25</v>
      </c>
      <c r="E14" s="35">
        <v>56010</v>
      </c>
      <c r="F14" s="35">
        <v>56010</v>
      </c>
      <c r="G14" s="39">
        <v>7000</v>
      </c>
    </row>
    <row r="15" spans="1:7" s="3" customFormat="1" ht="18">
      <c r="A15" s="4"/>
      <c r="B15" s="4" t="s">
        <v>26</v>
      </c>
      <c r="C15" s="4"/>
      <c r="D15" s="7" t="s">
        <v>27</v>
      </c>
      <c r="E15" s="35">
        <v>56010</v>
      </c>
      <c r="F15" s="35">
        <v>56010</v>
      </c>
      <c r="G15" s="39">
        <v>7000</v>
      </c>
    </row>
    <row r="16" spans="1:7" s="3" customFormat="1" ht="66">
      <c r="A16" s="4"/>
      <c r="B16" s="4"/>
      <c r="C16" s="4" t="s">
        <v>94</v>
      </c>
      <c r="D16" s="8" t="s">
        <v>29</v>
      </c>
      <c r="E16" s="35">
        <v>56010</v>
      </c>
      <c r="F16" s="35">
        <v>0</v>
      </c>
      <c r="G16" s="39">
        <v>0</v>
      </c>
    </row>
    <row r="17" spans="1:7" s="3" customFormat="1" ht="33">
      <c r="A17" s="4"/>
      <c r="B17" s="4"/>
      <c r="C17" s="4" t="s">
        <v>93</v>
      </c>
      <c r="D17" s="8" t="s">
        <v>31</v>
      </c>
      <c r="E17" s="35">
        <v>0</v>
      </c>
      <c r="F17" s="35">
        <v>0</v>
      </c>
      <c r="G17" s="39">
        <v>7000</v>
      </c>
    </row>
    <row r="18" spans="1:7" s="3" customFormat="1" ht="18">
      <c r="A18" s="4"/>
      <c r="B18" s="4"/>
      <c r="C18" s="4" t="s">
        <v>32</v>
      </c>
      <c r="D18" s="8" t="s">
        <v>33</v>
      </c>
      <c r="E18" s="35">
        <v>0</v>
      </c>
      <c r="F18" s="35">
        <v>45500</v>
      </c>
      <c r="G18" s="39">
        <v>0</v>
      </c>
    </row>
    <row r="19" spans="1:7" s="3" customFormat="1" ht="18">
      <c r="A19" s="4"/>
      <c r="B19" s="4"/>
      <c r="C19" s="4" t="s">
        <v>34</v>
      </c>
      <c r="D19" s="8" t="s">
        <v>35</v>
      </c>
      <c r="E19" s="35">
        <v>0</v>
      </c>
      <c r="F19" s="35">
        <v>2180</v>
      </c>
      <c r="G19" s="39">
        <v>0</v>
      </c>
    </row>
    <row r="20" spans="1:7" s="3" customFormat="1" ht="18">
      <c r="A20" s="4"/>
      <c r="B20" s="4"/>
      <c r="C20" s="4" t="s">
        <v>36</v>
      </c>
      <c r="D20" s="8" t="s">
        <v>37</v>
      </c>
      <c r="E20" s="35">
        <v>0</v>
      </c>
      <c r="F20" s="35">
        <v>8210</v>
      </c>
      <c r="G20" s="39">
        <v>0</v>
      </c>
    </row>
    <row r="21" spans="1:7" s="3" customFormat="1" ht="18">
      <c r="A21" s="4"/>
      <c r="B21" s="4"/>
      <c r="C21" s="4" t="s">
        <v>38</v>
      </c>
      <c r="D21" s="8" t="s">
        <v>39</v>
      </c>
      <c r="E21" s="35">
        <v>0</v>
      </c>
      <c r="F21" s="35">
        <v>120</v>
      </c>
      <c r="G21" s="39">
        <v>0</v>
      </c>
    </row>
    <row r="22" spans="1:7" s="3" customFormat="1" ht="66">
      <c r="A22" s="4" t="s">
        <v>40</v>
      </c>
      <c r="B22" s="4"/>
      <c r="C22" s="4"/>
      <c r="D22" s="7" t="s">
        <v>41</v>
      </c>
      <c r="E22" s="35">
        <f>SUM(E23+E27)</f>
        <v>8679</v>
      </c>
      <c r="F22" s="35">
        <f>SUM(F23+F27)</f>
        <v>8679</v>
      </c>
      <c r="G22" s="39">
        <v>0</v>
      </c>
    </row>
    <row r="23" spans="1:7" s="3" customFormat="1" ht="33">
      <c r="A23" s="4"/>
      <c r="B23" s="4" t="s">
        <v>42</v>
      </c>
      <c r="C23" s="4"/>
      <c r="D23" s="7" t="s">
        <v>43</v>
      </c>
      <c r="E23" s="35">
        <v>948</v>
      </c>
      <c r="F23" s="35">
        <v>948</v>
      </c>
      <c r="G23" s="39">
        <v>0</v>
      </c>
    </row>
    <row r="24" spans="1:7" s="3" customFormat="1" ht="66">
      <c r="A24" s="4"/>
      <c r="B24" s="4"/>
      <c r="C24" s="4" t="s">
        <v>94</v>
      </c>
      <c r="D24" s="8" t="s">
        <v>29</v>
      </c>
      <c r="E24" s="35">
        <v>948</v>
      </c>
      <c r="F24" s="39">
        <v>0</v>
      </c>
      <c r="G24" s="39">
        <v>0</v>
      </c>
    </row>
    <row r="25" spans="1:7" s="3" customFormat="1" ht="18">
      <c r="A25" s="4"/>
      <c r="B25" s="4"/>
      <c r="C25" s="4" t="s">
        <v>44</v>
      </c>
      <c r="D25" s="8" t="s">
        <v>45</v>
      </c>
      <c r="E25" s="35">
        <v>0</v>
      </c>
      <c r="F25" s="35">
        <v>750</v>
      </c>
      <c r="G25" s="39">
        <v>0</v>
      </c>
    </row>
    <row r="26" spans="1:7" s="3" customFormat="1" ht="18">
      <c r="A26" s="4"/>
      <c r="B26" s="4"/>
      <c r="C26" s="4" t="s">
        <v>46</v>
      </c>
      <c r="D26" s="8" t="s">
        <v>47</v>
      </c>
      <c r="E26" s="35">
        <v>0</v>
      </c>
      <c r="F26" s="35">
        <v>198</v>
      </c>
      <c r="G26" s="39">
        <v>0</v>
      </c>
    </row>
    <row r="27" spans="1:7" s="3" customFormat="1" ht="18">
      <c r="A27" s="4"/>
      <c r="B27" s="4" t="s">
        <v>97</v>
      </c>
      <c r="C27" s="4"/>
      <c r="D27" s="56" t="s">
        <v>98</v>
      </c>
      <c r="E27" s="35">
        <v>7731</v>
      </c>
      <c r="F27" s="35">
        <f>SUM(F28:F34)</f>
        <v>7731</v>
      </c>
      <c r="G27" s="39">
        <v>0</v>
      </c>
    </row>
    <row r="28" spans="1:7" s="3" customFormat="1" ht="66">
      <c r="A28" s="4"/>
      <c r="B28" s="4"/>
      <c r="C28" s="4" t="s">
        <v>94</v>
      </c>
      <c r="D28" s="8" t="s">
        <v>29</v>
      </c>
      <c r="E28" s="35">
        <v>7731</v>
      </c>
      <c r="F28" s="35">
        <v>0</v>
      </c>
      <c r="G28" s="39">
        <v>0</v>
      </c>
    </row>
    <row r="29" spans="1:7" s="3" customFormat="1" ht="18">
      <c r="A29" s="4"/>
      <c r="B29" s="4"/>
      <c r="C29" s="4" t="s">
        <v>50</v>
      </c>
      <c r="D29" s="57" t="s">
        <v>99</v>
      </c>
      <c r="E29" s="35">
        <v>0</v>
      </c>
      <c r="F29" s="35">
        <v>4480</v>
      </c>
      <c r="G29" s="39">
        <v>0</v>
      </c>
    </row>
    <row r="30" spans="1:7" s="3" customFormat="1" ht="18">
      <c r="A30" s="4"/>
      <c r="B30" s="4"/>
      <c r="C30" s="4" t="s">
        <v>36</v>
      </c>
      <c r="D30" s="8" t="s">
        <v>37</v>
      </c>
      <c r="E30" s="35">
        <v>0</v>
      </c>
      <c r="F30" s="35">
        <v>183.53</v>
      </c>
      <c r="G30" s="39">
        <v>0</v>
      </c>
    </row>
    <row r="31" spans="1:7" s="3" customFormat="1" ht="18">
      <c r="A31" s="4"/>
      <c r="B31" s="4"/>
      <c r="C31" s="4" t="s">
        <v>38</v>
      </c>
      <c r="D31" s="8" t="s">
        <v>39</v>
      </c>
      <c r="E31" s="35">
        <v>0</v>
      </c>
      <c r="F31" s="35">
        <v>26.09</v>
      </c>
      <c r="G31" s="39">
        <v>0</v>
      </c>
    </row>
    <row r="32" spans="1:7" s="3" customFormat="1" ht="18">
      <c r="A32" s="4"/>
      <c r="B32" s="4"/>
      <c r="C32" s="4" t="s">
        <v>44</v>
      </c>
      <c r="D32" s="8" t="s">
        <v>45</v>
      </c>
      <c r="E32" s="35">
        <v>0</v>
      </c>
      <c r="F32" s="35">
        <v>1375.49</v>
      </c>
      <c r="G32" s="39">
        <v>0</v>
      </c>
    </row>
    <row r="33" spans="1:7" s="3" customFormat="1" ht="18">
      <c r="A33" s="4"/>
      <c r="B33" s="4"/>
      <c r="C33" s="4" t="s">
        <v>46</v>
      </c>
      <c r="D33" s="8" t="s">
        <v>47</v>
      </c>
      <c r="E33" s="35">
        <v>0</v>
      </c>
      <c r="F33" s="35">
        <v>1065</v>
      </c>
      <c r="G33" s="39">
        <v>0</v>
      </c>
    </row>
    <row r="34" spans="1:7" s="3" customFormat="1" ht="18">
      <c r="A34" s="4"/>
      <c r="B34" s="4"/>
      <c r="C34" s="4" t="s">
        <v>52</v>
      </c>
      <c r="D34" s="8" t="s">
        <v>53</v>
      </c>
      <c r="E34" s="35">
        <v>0</v>
      </c>
      <c r="F34" s="35">
        <v>600.89</v>
      </c>
      <c r="G34" s="39">
        <v>0</v>
      </c>
    </row>
    <row r="35" spans="1:7" s="3" customFormat="1" ht="18">
      <c r="A35" s="4" t="s">
        <v>87</v>
      </c>
      <c r="B35" s="4"/>
      <c r="C35" s="4"/>
      <c r="D35" s="7" t="s">
        <v>88</v>
      </c>
      <c r="E35" s="35">
        <f>SUM(E36+E46+E49+E53+E56+E65)</f>
        <v>914627</v>
      </c>
      <c r="F35" s="35">
        <f>SUM(F36+F46+F49+F53+F65+F56)</f>
        <v>914627</v>
      </c>
      <c r="G35" s="39">
        <v>0</v>
      </c>
    </row>
    <row r="36" spans="1:7" s="3" customFormat="1" ht="49.5">
      <c r="A36" s="4"/>
      <c r="B36" s="4" t="s">
        <v>100</v>
      </c>
      <c r="C36" s="4"/>
      <c r="D36" s="7" t="s">
        <v>101</v>
      </c>
      <c r="E36" s="35">
        <f>SUM(E37:E45)</f>
        <v>650732</v>
      </c>
      <c r="F36" s="35">
        <f>SUM(F37:F45)</f>
        <v>650732</v>
      </c>
      <c r="G36" s="39">
        <v>0</v>
      </c>
    </row>
    <row r="37" spans="1:7" s="3" customFormat="1" ht="66">
      <c r="A37" s="4"/>
      <c r="B37" s="4"/>
      <c r="C37" s="4" t="s">
        <v>94</v>
      </c>
      <c r="D37" s="8" t="s">
        <v>29</v>
      </c>
      <c r="E37" s="35">
        <v>641318</v>
      </c>
      <c r="F37" s="35">
        <v>0</v>
      </c>
      <c r="G37" s="39">
        <v>0</v>
      </c>
    </row>
    <row r="38" spans="1:7" s="3" customFormat="1" ht="82.5">
      <c r="A38" s="4"/>
      <c r="B38" s="4"/>
      <c r="C38" s="4" t="s">
        <v>102</v>
      </c>
      <c r="D38" s="8" t="s">
        <v>103</v>
      </c>
      <c r="E38" s="35">
        <v>9414</v>
      </c>
      <c r="F38" s="35">
        <v>0</v>
      </c>
      <c r="G38" s="39">
        <v>0</v>
      </c>
    </row>
    <row r="39" spans="1:7" s="3" customFormat="1" ht="18">
      <c r="A39" s="4"/>
      <c r="B39" s="4"/>
      <c r="C39" s="4" t="s">
        <v>58</v>
      </c>
      <c r="D39" s="8" t="s">
        <v>59</v>
      </c>
      <c r="E39" s="35">
        <v>0</v>
      </c>
      <c r="F39" s="35">
        <v>595292</v>
      </c>
      <c r="G39" s="39">
        <v>0</v>
      </c>
    </row>
    <row r="40" spans="1:7" s="3" customFormat="1" ht="18">
      <c r="A40" s="4"/>
      <c r="B40" s="4"/>
      <c r="C40" s="4" t="s">
        <v>32</v>
      </c>
      <c r="D40" s="8" t="s">
        <v>33</v>
      </c>
      <c r="E40" s="35">
        <v>0</v>
      </c>
      <c r="F40" s="35">
        <v>7823</v>
      </c>
      <c r="G40" s="39">
        <v>0</v>
      </c>
    </row>
    <row r="41" spans="1:7" s="3" customFormat="1" ht="18">
      <c r="A41" s="4"/>
      <c r="B41" s="4"/>
      <c r="C41" s="4" t="s">
        <v>36</v>
      </c>
      <c r="D41" s="8" t="s">
        <v>37</v>
      </c>
      <c r="E41" s="35">
        <v>0</v>
      </c>
      <c r="F41" s="35">
        <v>34548</v>
      </c>
      <c r="G41" s="39">
        <v>0</v>
      </c>
    </row>
    <row r="42" spans="1:7" s="3" customFormat="1" ht="18">
      <c r="A42" s="4"/>
      <c r="B42" s="4"/>
      <c r="C42" s="4" t="s">
        <v>38</v>
      </c>
      <c r="D42" s="8" t="s">
        <v>39</v>
      </c>
      <c r="E42" s="35">
        <v>0</v>
      </c>
      <c r="F42" s="35">
        <v>192</v>
      </c>
      <c r="G42" s="39">
        <v>0</v>
      </c>
    </row>
    <row r="43" spans="1:7" s="3" customFormat="1" ht="18">
      <c r="A43" s="4"/>
      <c r="B43" s="4"/>
      <c r="C43" s="4" t="s">
        <v>44</v>
      </c>
      <c r="D43" s="8" t="s">
        <v>45</v>
      </c>
      <c r="E43" s="35">
        <v>0</v>
      </c>
      <c r="F43" s="35">
        <v>2463</v>
      </c>
      <c r="G43" s="39">
        <v>0</v>
      </c>
    </row>
    <row r="44" spans="1:7" s="3" customFormat="1" ht="18">
      <c r="A44" s="4"/>
      <c r="B44" s="4"/>
      <c r="C44" s="4" t="s">
        <v>46</v>
      </c>
      <c r="D44" s="8" t="s">
        <v>47</v>
      </c>
      <c r="E44" s="35">
        <v>0</v>
      </c>
      <c r="F44" s="35">
        <v>1000</v>
      </c>
      <c r="G44" s="39">
        <v>0</v>
      </c>
    </row>
    <row r="45" spans="1:7" s="3" customFormat="1" ht="33">
      <c r="A45" s="4"/>
      <c r="B45" s="4"/>
      <c r="C45" s="4" t="s">
        <v>104</v>
      </c>
      <c r="D45" s="8" t="s">
        <v>105</v>
      </c>
      <c r="E45" s="35">
        <v>0</v>
      </c>
      <c r="F45" s="35">
        <v>9414</v>
      </c>
      <c r="G45" s="39">
        <v>0</v>
      </c>
    </row>
    <row r="46" spans="1:7" s="3" customFormat="1" ht="49.5">
      <c r="A46" s="4"/>
      <c r="B46" s="4" t="s">
        <v>89</v>
      </c>
      <c r="C46" s="4"/>
      <c r="D46" s="7" t="s">
        <v>63</v>
      </c>
      <c r="E46" s="35">
        <v>12749</v>
      </c>
      <c r="F46" s="35">
        <v>12749</v>
      </c>
      <c r="G46" s="39">
        <v>0</v>
      </c>
    </row>
    <row r="47" spans="1:7" s="3" customFormat="1" ht="66">
      <c r="A47" s="4"/>
      <c r="B47" s="4"/>
      <c r="C47" s="4" t="s">
        <v>94</v>
      </c>
      <c r="D47" s="8" t="s">
        <v>29</v>
      </c>
      <c r="E47" s="35">
        <v>12749</v>
      </c>
      <c r="F47" s="35">
        <v>0</v>
      </c>
      <c r="G47" s="39">
        <v>0</v>
      </c>
    </row>
    <row r="48" spans="1:7" s="3" customFormat="1" ht="18">
      <c r="A48" s="4"/>
      <c r="B48" s="4"/>
      <c r="C48" s="4" t="s">
        <v>64</v>
      </c>
      <c r="D48" s="8" t="s">
        <v>65</v>
      </c>
      <c r="E48" s="35">
        <v>0</v>
      </c>
      <c r="F48" s="35">
        <v>12749</v>
      </c>
      <c r="G48" s="39">
        <v>0</v>
      </c>
    </row>
    <row r="49" spans="1:7" s="3" customFormat="1" ht="33">
      <c r="A49" s="4"/>
      <c r="B49" s="4" t="s">
        <v>90</v>
      </c>
      <c r="C49" s="4"/>
      <c r="D49" s="7" t="s">
        <v>67</v>
      </c>
      <c r="E49" s="35">
        <f>SUM(E50:E51)</f>
        <v>210055</v>
      </c>
      <c r="F49" s="35">
        <f>SUM(F50:F52)</f>
        <v>210055</v>
      </c>
      <c r="G49" s="39">
        <v>0</v>
      </c>
    </row>
    <row r="50" spans="1:7" s="3" customFormat="1" ht="66">
      <c r="A50" s="4"/>
      <c r="B50" s="4"/>
      <c r="C50" s="4" t="s">
        <v>94</v>
      </c>
      <c r="D50" s="8" t="s">
        <v>29</v>
      </c>
      <c r="E50" s="35">
        <v>210055</v>
      </c>
      <c r="F50" s="35">
        <v>0</v>
      </c>
      <c r="G50" s="39">
        <v>0</v>
      </c>
    </row>
    <row r="51" spans="1:7" s="3" customFormat="1" ht="18">
      <c r="A51" s="4"/>
      <c r="B51" s="4"/>
      <c r="C51" s="4" t="s">
        <v>58</v>
      </c>
      <c r="D51" s="8" t="s">
        <v>59</v>
      </c>
      <c r="E51" s="35">
        <v>0</v>
      </c>
      <c r="F51" s="35">
        <v>177055</v>
      </c>
      <c r="G51" s="39">
        <v>0</v>
      </c>
    </row>
    <row r="52" spans="1:7" s="3" customFormat="1" ht="18">
      <c r="A52" s="4"/>
      <c r="B52" s="4"/>
      <c r="C52" s="4" t="s">
        <v>36</v>
      </c>
      <c r="D52" s="8" t="s">
        <v>37</v>
      </c>
      <c r="E52" s="35">
        <v>0</v>
      </c>
      <c r="F52" s="35">
        <v>33000</v>
      </c>
      <c r="G52" s="39">
        <v>0</v>
      </c>
    </row>
    <row r="53" spans="1:7" s="3" customFormat="1" ht="33">
      <c r="A53" s="4"/>
      <c r="B53" s="4" t="s">
        <v>91</v>
      </c>
      <c r="C53" s="4"/>
      <c r="D53" s="7" t="s">
        <v>69</v>
      </c>
      <c r="E53" s="35">
        <f>SUM(E54:E55)</f>
        <v>2527</v>
      </c>
      <c r="F53" s="35">
        <f>SUM(F54:F55)</f>
        <v>2527</v>
      </c>
      <c r="G53" s="39">
        <v>0</v>
      </c>
    </row>
    <row r="54" spans="1:7" s="3" customFormat="1" ht="66">
      <c r="A54" s="4"/>
      <c r="B54" s="4"/>
      <c r="C54" s="4" t="s">
        <v>94</v>
      </c>
      <c r="D54" s="8" t="s">
        <v>29</v>
      </c>
      <c r="E54" s="35">
        <v>2527</v>
      </c>
      <c r="F54" s="35">
        <v>0</v>
      </c>
      <c r="G54" s="39">
        <v>0</v>
      </c>
    </row>
    <row r="55" spans="1:7" s="3" customFormat="1" ht="18">
      <c r="A55" s="4"/>
      <c r="B55" s="4"/>
      <c r="C55" s="4" t="s">
        <v>58</v>
      </c>
      <c r="D55" s="8" t="s">
        <v>59</v>
      </c>
      <c r="E55" s="35">
        <v>0</v>
      </c>
      <c r="F55" s="35">
        <v>2527</v>
      </c>
      <c r="G55" s="39">
        <v>0</v>
      </c>
    </row>
    <row r="56" spans="1:7" s="3" customFormat="1" ht="18">
      <c r="A56" s="4"/>
      <c r="B56" s="4" t="s">
        <v>92</v>
      </c>
      <c r="C56" s="4"/>
      <c r="D56" s="7" t="s">
        <v>71</v>
      </c>
      <c r="E56" s="35">
        <f>SUM(E57:E64)</f>
        <v>31776</v>
      </c>
      <c r="F56" s="35">
        <f>SUM(F57:F64)</f>
        <v>31776</v>
      </c>
      <c r="G56" s="39">
        <v>0</v>
      </c>
    </row>
    <row r="57" spans="1:7" s="3" customFormat="1" ht="66">
      <c r="A57" s="4"/>
      <c r="B57" s="4"/>
      <c r="C57" s="4" t="s">
        <v>94</v>
      </c>
      <c r="D57" s="8" t="s">
        <v>29</v>
      </c>
      <c r="E57" s="35">
        <v>31776</v>
      </c>
      <c r="F57" s="35">
        <v>0</v>
      </c>
      <c r="G57" s="39">
        <v>0</v>
      </c>
    </row>
    <row r="58" spans="1:7" s="3" customFormat="1" ht="18">
      <c r="A58" s="4"/>
      <c r="B58" s="4"/>
      <c r="C58" s="4" t="s">
        <v>32</v>
      </c>
      <c r="D58" s="8" t="s">
        <v>33</v>
      </c>
      <c r="E58" s="35">
        <v>0</v>
      </c>
      <c r="F58" s="35">
        <v>19148</v>
      </c>
      <c r="G58" s="39">
        <v>0</v>
      </c>
    </row>
    <row r="59" spans="1:7" s="3" customFormat="1" ht="18">
      <c r="A59" s="4"/>
      <c r="B59" s="4"/>
      <c r="C59" s="4" t="s">
        <v>34</v>
      </c>
      <c r="D59" s="8" t="s">
        <v>35</v>
      </c>
      <c r="E59" s="35">
        <v>0</v>
      </c>
      <c r="F59" s="35">
        <v>7300</v>
      </c>
      <c r="G59" s="39">
        <v>0</v>
      </c>
    </row>
    <row r="60" spans="1:7" s="3" customFormat="1" ht="18">
      <c r="A60" s="4"/>
      <c r="B60" s="4"/>
      <c r="C60" s="4" t="s">
        <v>36</v>
      </c>
      <c r="D60" s="8" t="s">
        <v>37</v>
      </c>
      <c r="E60" s="35">
        <v>0</v>
      </c>
      <c r="F60" s="35">
        <v>3800</v>
      </c>
      <c r="G60" s="39">
        <v>0</v>
      </c>
    </row>
    <row r="61" spans="1:7" s="3" customFormat="1" ht="18">
      <c r="A61" s="4"/>
      <c r="B61" s="4"/>
      <c r="C61" s="4" t="s">
        <v>38</v>
      </c>
      <c r="D61" s="8" t="s">
        <v>39</v>
      </c>
      <c r="E61" s="35">
        <v>0</v>
      </c>
      <c r="F61" s="35">
        <v>490</v>
      </c>
      <c r="G61" s="39">
        <v>0</v>
      </c>
    </row>
    <row r="62" spans="1:7" s="3" customFormat="1" ht="18">
      <c r="A62" s="4"/>
      <c r="B62" s="4"/>
      <c r="C62" s="4" t="s">
        <v>44</v>
      </c>
      <c r="D62" s="8" t="s">
        <v>45</v>
      </c>
      <c r="E62" s="35">
        <v>0</v>
      </c>
      <c r="F62" s="35">
        <v>500</v>
      </c>
      <c r="G62" s="39">
        <v>0</v>
      </c>
    </row>
    <row r="63" spans="1:7" s="3" customFormat="1" ht="18">
      <c r="A63" s="4"/>
      <c r="B63" s="4"/>
      <c r="C63" s="4" t="s">
        <v>46</v>
      </c>
      <c r="D63" s="8" t="s">
        <v>47</v>
      </c>
      <c r="E63" s="35">
        <v>0</v>
      </c>
      <c r="F63" s="35">
        <v>438</v>
      </c>
      <c r="G63" s="39">
        <v>0</v>
      </c>
    </row>
    <row r="64" spans="1:7" s="3" customFormat="1" ht="18">
      <c r="A64" s="4"/>
      <c r="B64" s="4"/>
      <c r="C64" s="4" t="s">
        <v>52</v>
      </c>
      <c r="D64" s="8" t="s">
        <v>53</v>
      </c>
      <c r="E64" s="35">
        <v>0</v>
      </c>
      <c r="F64" s="35">
        <v>100</v>
      </c>
      <c r="G64" s="39">
        <v>0</v>
      </c>
    </row>
    <row r="65" spans="1:7" s="3" customFormat="1" ht="18">
      <c r="A65" s="4"/>
      <c r="B65" s="4" t="s">
        <v>106</v>
      </c>
      <c r="C65" s="4"/>
      <c r="D65" s="56" t="s">
        <v>107</v>
      </c>
      <c r="E65" s="35">
        <f>SUM(E66:E67)</f>
        <v>6788</v>
      </c>
      <c r="F65" s="35">
        <f>SUM(F66:F67)</f>
        <v>6788</v>
      </c>
      <c r="G65" s="39"/>
    </row>
    <row r="66" spans="1:7" s="3" customFormat="1" ht="66">
      <c r="A66" s="4"/>
      <c r="B66" s="4"/>
      <c r="C66" s="4" t="s">
        <v>94</v>
      </c>
      <c r="D66" s="8" t="s">
        <v>29</v>
      </c>
      <c r="E66" s="35">
        <v>6788</v>
      </c>
      <c r="F66" s="35">
        <v>0</v>
      </c>
      <c r="G66" s="39"/>
    </row>
    <row r="67" spans="1:7" s="3" customFormat="1" ht="18">
      <c r="A67" s="4"/>
      <c r="B67" s="4"/>
      <c r="C67" s="4" t="s">
        <v>58</v>
      </c>
      <c r="D67" s="8" t="s">
        <v>59</v>
      </c>
      <c r="E67" s="35">
        <v>0</v>
      </c>
      <c r="F67" s="35">
        <v>6788</v>
      </c>
      <c r="G67" s="39"/>
    </row>
    <row r="68" spans="1:7" s="3" customFormat="1" ht="33.75" customHeight="1">
      <c r="A68" s="4" t="s">
        <v>76</v>
      </c>
      <c r="B68" s="4"/>
      <c r="C68" s="4"/>
      <c r="D68" s="56" t="s">
        <v>77</v>
      </c>
      <c r="E68" s="35">
        <v>6496</v>
      </c>
      <c r="F68" s="35">
        <v>6496</v>
      </c>
      <c r="G68" s="39"/>
    </row>
    <row r="69" spans="1:7" s="3" customFormat="1" ht="18">
      <c r="A69" s="4"/>
      <c r="B69" s="4" t="s">
        <v>78</v>
      </c>
      <c r="C69" s="4"/>
      <c r="D69" s="56" t="s">
        <v>79</v>
      </c>
      <c r="E69" s="35">
        <v>6496</v>
      </c>
      <c r="F69" s="35">
        <v>6496</v>
      </c>
      <c r="G69" s="39"/>
    </row>
    <row r="70" spans="1:7" s="3" customFormat="1" ht="66">
      <c r="A70" s="4"/>
      <c r="B70" s="4"/>
      <c r="C70" s="4" t="s">
        <v>94</v>
      </c>
      <c r="D70" s="8" t="s">
        <v>29</v>
      </c>
      <c r="E70" s="35">
        <v>6496</v>
      </c>
      <c r="F70" s="35"/>
      <c r="G70" s="39"/>
    </row>
    <row r="71" spans="1:7" s="3" customFormat="1" ht="18">
      <c r="A71" s="4"/>
      <c r="B71" s="4"/>
      <c r="C71" s="4" t="s">
        <v>80</v>
      </c>
      <c r="D71" s="8" t="s">
        <v>95</v>
      </c>
      <c r="E71" s="35">
        <v>0</v>
      </c>
      <c r="F71" s="35">
        <v>4496</v>
      </c>
      <c r="G71" s="39"/>
    </row>
    <row r="72" spans="1:7" s="3" customFormat="1" ht="18">
      <c r="A72" s="4"/>
      <c r="B72" s="4"/>
      <c r="C72" s="4" t="s">
        <v>82</v>
      </c>
      <c r="D72" s="8" t="s">
        <v>96</v>
      </c>
      <c r="E72" s="35">
        <v>0</v>
      </c>
      <c r="F72" s="35">
        <v>2000</v>
      </c>
      <c r="G72" s="39"/>
    </row>
    <row r="73" spans="1:7" s="3" customFormat="1" ht="6.75" customHeight="1">
      <c r="A73" s="5"/>
      <c r="B73" s="5"/>
      <c r="C73" s="5"/>
      <c r="D73" s="34"/>
      <c r="E73" s="37"/>
      <c r="F73" s="37"/>
      <c r="G73" s="40"/>
    </row>
    <row r="74" spans="1:7" ht="7.5" customHeight="1">
      <c r="A74"/>
      <c r="B74"/>
      <c r="C74"/>
      <c r="D74"/>
      <c r="E74" s="36"/>
      <c r="F74" s="36"/>
      <c r="G74" s="41"/>
    </row>
    <row r="75" spans="1:7" ht="9.75" customHeight="1">
      <c r="A75" s="10"/>
      <c r="B75" s="11"/>
      <c r="C75" s="11"/>
      <c r="D75" s="12"/>
      <c r="E75" s="38"/>
      <c r="F75" s="38"/>
      <c r="G75" s="42"/>
    </row>
    <row r="76" spans="1:7" s="3" customFormat="1" ht="18">
      <c r="A76" s="13" t="s">
        <v>84</v>
      </c>
      <c r="B76" s="9"/>
      <c r="C76" s="9"/>
      <c r="D76" s="14" t="s">
        <v>85</v>
      </c>
      <c r="E76" s="35">
        <f>SUM(E14+E22+E35+E68)</f>
        <v>985812</v>
      </c>
      <c r="F76" s="35">
        <f>SUM(F14+F22+F35+F68)</f>
        <v>985812</v>
      </c>
      <c r="G76" s="39">
        <f>SUM(G14:G72)/3</f>
        <v>7000</v>
      </c>
    </row>
    <row r="77" spans="1:7" ht="9.75" customHeight="1">
      <c r="A77" s="15"/>
      <c r="B77" s="16"/>
      <c r="C77" s="16"/>
      <c r="D77" s="17"/>
      <c r="E77" s="37"/>
      <c r="F77" s="37"/>
      <c r="G77" s="37"/>
    </row>
    <row r="78" spans="1:4" ht="12.75">
      <c r="A78"/>
      <c r="B78"/>
      <c r="C78"/>
      <c r="D78"/>
    </row>
    <row r="79" ht="12.75">
      <c r="F79" s="36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Tadeusz Burzyński</dc:creator>
  <cp:keywords/>
  <dc:description/>
  <cp:lastModifiedBy>x</cp:lastModifiedBy>
  <cp:lastPrinted>2004-11-24T10:19:35Z</cp:lastPrinted>
  <dcterms:created xsi:type="dcterms:W3CDTF">2004-03-24T10:07:13Z</dcterms:created>
  <dcterms:modified xsi:type="dcterms:W3CDTF">2004-11-24T10:20:21Z</dcterms:modified>
  <cp:category/>
  <cp:version/>
  <cp:contentType/>
  <cp:contentStatus/>
</cp:coreProperties>
</file>